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tabRatio="778" activeTab="0"/>
  </bookViews>
  <sheets>
    <sheet name="Прогноз 2014 " sheetId="1" r:id="rId1"/>
    <sheet name="Приложение 2" sheetId="2" r:id="rId2"/>
    <sheet name="Прил 3 (расчет ИФО) (2)" sheetId="3" r:id="rId3"/>
    <sheet name="Прил 4 (показатели предприятий)" sheetId="4" r:id="rId4"/>
    <sheet name="Прил 5 Прогноз по поселениям" sheetId="5" r:id="rId5"/>
  </sheets>
  <externalReferences>
    <externalReference r:id="rId8"/>
  </externalReferences>
  <definedNames>
    <definedName name="_xlnm.Print_Titles" localSheetId="2">'Прил 3 (расчет ИФО) (2)'!$5:$7</definedName>
    <definedName name="_xlnm.Print_Titles" localSheetId="4">'Прил 5 Прогноз по поселениям'!$6:$7</definedName>
    <definedName name="_xlnm.Print_Titles" localSheetId="1">'Приложение 2'!$A:$A,'Приложение 2'!$4:$7</definedName>
    <definedName name="_xlnm.Print_Titles" localSheetId="0">'Прогноз 2014 '!$6:$8</definedName>
    <definedName name="_xlnm.Print_Area" localSheetId="2">'Прил 3 (расчет ИФО) (2)'!$A$1:$T$231</definedName>
    <definedName name="_xlnm.Print_Area" localSheetId="3">'Прил 4 (показатели предприятий)'!$A$1:$J$67</definedName>
    <definedName name="_xlnm.Print_Area" localSheetId="4">'Прил 5 Прогноз по поселениям'!$A$1:$AA$22</definedName>
    <definedName name="_xlnm.Print_Area" localSheetId="1">'Приложение 2'!$A$1:$AK$152</definedName>
    <definedName name="_xlnm.Print_Area" localSheetId="0">'Прогноз 2014 '!$A$1:$I$144</definedName>
  </definedNames>
  <calcPr fullCalcOnLoad="1"/>
</workbook>
</file>

<file path=xl/sharedStrings.xml><?xml version="1.0" encoding="utf-8"?>
<sst xmlns="http://schemas.openxmlformats.org/spreadsheetml/2006/main" count="1094" uniqueCount="530">
  <si>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</si>
  <si>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</si>
  <si>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</si>
  <si>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</si>
  <si>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</si>
  <si>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Индекс промышленного производства</t>
  </si>
  <si>
    <t>Индекс производства продукции сельского хозяйства в сельхозорганизациях</t>
  </si>
  <si>
    <t>Объем выполненных работ и услуг собственными силами предприятий и организаций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</si>
  <si>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</si>
  <si>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</si>
  <si>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</si>
  <si>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</si>
  <si>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</si>
  <si>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>Производство прочих неметаллических минеральных продуктов - всего</t>
  </si>
  <si>
    <t>Металлургическое производство и производство готовых металлических изделий - всего</t>
  </si>
  <si>
    <t>Производство электрооборудования, электронного и оптического оборудования - всего</t>
  </si>
  <si>
    <t>Производство транспортных средств и оборудования - всего</t>
  </si>
  <si>
    <t>Производство мебели и прочей продукции, не включенной в другие группировки - всего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</si>
  <si>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</si>
  <si>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</si>
  <si>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</si>
  <si>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</si>
  <si>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Рыболовство - всего</t>
  </si>
  <si>
    <t>Торговля - всего</t>
  </si>
  <si>
    <t xml:space="preserve">Прочие - всего </t>
  </si>
  <si>
    <t xml:space="preserve">Фарфоро-фаянсовая посуда </t>
  </si>
  <si>
    <t>Столы (включая детские)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</si>
  <si>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</si>
  <si>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</si>
  <si>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</si>
  <si>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</si>
  <si>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</si>
  <si>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</si>
  <si>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</si>
  <si>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</si>
  <si>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</si>
  <si>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</si>
  <si>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</si>
  <si>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</si>
  <si>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</si>
  <si>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</si>
  <si>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</si>
  <si>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</si>
  <si>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</si>
  <si>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</si>
  <si>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</si>
  <si>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</si>
  <si>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</si>
  <si>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</si>
  <si>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</si>
  <si>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</si>
  <si>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</si>
  <si>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</si>
  <si>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</si>
  <si>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</si>
  <si>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</si>
  <si>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Обрабатывающие производства, всего (D)</t>
  </si>
  <si>
    <t>из них:</t>
  </si>
  <si>
    <t>Производства машин и оборудования, всего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</si>
  <si>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</si>
  <si>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</si>
  <si>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</si>
  <si>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</si>
  <si>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 xml:space="preserve"> Добыча полезных ископаемых (Раздел С)</t>
  </si>
  <si>
    <t>Каменный уголь</t>
  </si>
  <si>
    <t>тыс. т</t>
  </si>
  <si>
    <t>Концентрат каменного угля</t>
  </si>
  <si>
    <t>Бурый уголь</t>
  </si>
  <si>
    <t>Нефть добытая</t>
  </si>
  <si>
    <t>Газ газовых и газоконденсатных месторождений (природный)</t>
  </si>
  <si>
    <t>млн. м3</t>
  </si>
  <si>
    <t>Газовый конденсат</t>
  </si>
  <si>
    <t>Углеводородные сжиженные газы</t>
  </si>
  <si>
    <t>Руда железная товарная</t>
  </si>
  <si>
    <t>Добыча золота - всего</t>
  </si>
  <si>
    <t>кг</t>
  </si>
  <si>
    <t>Материалы строительные нерудные</t>
  </si>
  <si>
    <t>тыс. м3</t>
  </si>
  <si>
    <t>Соль поваренная (добыча)</t>
  </si>
  <si>
    <t>т</t>
  </si>
  <si>
    <t>ИТОГО</t>
  </si>
  <si>
    <t xml:space="preserve"> Обрабатывающие производства (Раздел  D)</t>
  </si>
  <si>
    <t>Свинина (в парном весе)</t>
  </si>
  <si>
    <t>Баранина (в парном весе)</t>
  </si>
  <si>
    <t>Конина (в парном весе)</t>
  </si>
  <si>
    <t>Субпродукты I категории (в обработанном виде)</t>
  </si>
  <si>
    <t>Жиры животные пищевые топленые - всего)</t>
  </si>
  <si>
    <t>Мясо птицы (в парном весе)</t>
  </si>
  <si>
    <t>Изделия колбасные - всего</t>
  </si>
  <si>
    <t>Полуфабрикаты мясные - всего</t>
  </si>
  <si>
    <t>Рыба копченая (без сельди)</t>
  </si>
  <si>
    <t>Консервы и пресервы рыбные и из морепродуктов</t>
  </si>
  <si>
    <t>тыс. усл. банк</t>
  </si>
  <si>
    <t>Консервы овощные (кроме соков и томатных паст, пюре и соусов)</t>
  </si>
  <si>
    <t>Повидло</t>
  </si>
  <si>
    <t>Жир топленый животный технический и кормовой</t>
  </si>
  <si>
    <t>Масла растительные - всего</t>
  </si>
  <si>
    <t>Масла растительные рафинированные</t>
  </si>
  <si>
    <t>Продукция маргариновая</t>
  </si>
  <si>
    <t>Цельномолочная продукция (в пересчете на молоко) - всего</t>
  </si>
  <si>
    <t>Нежирная молочная продукция в пересчете на обезжиренное молоко</t>
  </si>
  <si>
    <t>Масло животное - всего</t>
  </si>
  <si>
    <t>Сыры жирные (включая брынзу) - всего</t>
  </si>
  <si>
    <t>Мука - всего</t>
  </si>
  <si>
    <t>Крупа - всего</t>
  </si>
  <si>
    <t>Комбикорма - всего</t>
  </si>
  <si>
    <t>Белок кормовой микробиологический (товарный продукт)</t>
  </si>
  <si>
    <t>Хлеб и хлебобулочные изделия - всего</t>
  </si>
  <si>
    <t>Изделия кондитерские мучные</t>
  </si>
  <si>
    <t>Из них: сахаристые</t>
  </si>
  <si>
    <t>Макаронные изделия - всего</t>
  </si>
  <si>
    <t>Майонез</t>
  </si>
  <si>
    <t>Горчица пищевая готовая</t>
  </si>
  <si>
    <t>Дрожжи хлебопекарные</t>
  </si>
  <si>
    <t>Коньяки</t>
  </si>
  <si>
    <t>тыс. дкл</t>
  </si>
  <si>
    <t>Водка и ликероводочные изделия</t>
  </si>
  <si>
    <t>Спирт этиловый из пищевого сырья</t>
  </si>
  <si>
    <t>Вина виноградные - всего</t>
  </si>
  <si>
    <t>Вина шампанские и игристые</t>
  </si>
  <si>
    <t>Пиво</t>
  </si>
  <si>
    <t>Солод пивоваренный (ячменный)</t>
  </si>
  <si>
    <t>Воды минеральные</t>
  </si>
  <si>
    <t xml:space="preserve">тыс. пол. л. </t>
  </si>
  <si>
    <t>Безалкогольные напитки</t>
  </si>
  <si>
    <t>Белье постельное</t>
  </si>
  <si>
    <t>тыс. шт</t>
  </si>
  <si>
    <t>Одеяла стеганые</t>
  </si>
  <si>
    <t>Куртки ватные (спецодежда)</t>
  </si>
  <si>
    <t>Костюмы рабочие и специального назначения</t>
  </si>
  <si>
    <t>Халаты из хлопчатобумажных тканей рабочие и специального назначения</t>
  </si>
  <si>
    <t>Пальто, полупальто</t>
  </si>
  <si>
    <t>Куртки (включая рабочие)</t>
  </si>
  <si>
    <t>Костюмы</t>
  </si>
  <si>
    <t>Пиджаки</t>
  </si>
  <si>
    <t>Брюки (включая женские и рабочие)</t>
  </si>
  <si>
    <t>Платья (включая сарафаны и халаты)</t>
  </si>
  <si>
    <t>Юбки</t>
  </si>
  <si>
    <t>Блузки</t>
  </si>
  <si>
    <t>Сорочки верхние</t>
  </si>
  <si>
    <t>Белье нательное для новорожденных</t>
  </si>
  <si>
    <t>Рукавицы</t>
  </si>
  <si>
    <t>тыс.пар</t>
  </si>
  <si>
    <t>Головные уборы (кроме фетровых, трикотажных и меховых)</t>
  </si>
  <si>
    <t xml:space="preserve">Производство кожи, изделий из кожи и производство обуви
</t>
  </si>
  <si>
    <t>Сумки (без детских, полевых и специальных)</t>
  </si>
  <si>
    <t>Рюкзаки</t>
  </si>
  <si>
    <t>Обувь</t>
  </si>
  <si>
    <t>Пиломатериалы, включая пиломатериалы из давальческого сырья</t>
  </si>
  <si>
    <t>Шпалы деревянные для железных дорог широкой колеи</t>
  </si>
  <si>
    <t>тыс.шт</t>
  </si>
  <si>
    <t>Технологическая щепа для производства целлюлозы и древесной массы из отходов лесопиления и деревообработки</t>
  </si>
  <si>
    <t>тыс. плотн. м3</t>
  </si>
  <si>
    <t>Консервирование и антипирирование (глубокая пропитка) шпал и переводных брусьев</t>
  </si>
  <si>
    <t>Фанера клееная</t>
  </si>
  <si>
    <t>м3</t>
  </si>
  <si>
    <t>Плиты древесностружечные</t>
  </si>
  <si>
    <t>усл. м3</t>
  </si>
  <si>
    <t>Плиты древесноволокнистые твердые</t>
  </si>
  <si>
    <t>тыс. м2</t>
  </si>
  <si>
    <t>Блоки дверные в сборе (комплектно)</t>
  </si>
  <si>
    <t>Блоки оконные в сборе (комплектно)</t>
  </si>
  <si>
    <t>Помещения контейнерного типа (включая вагоны-дома)</t>
  </si>
  <si>
    <t>штук</t>
  </si>
  <si>
    <t>Комплекты деталей ящиков деревянных (ящичные комплекты)</t>
  </si>
  <si>
    <t>Целлюлоза товарная</t>
  </si>
  <si>
    <t>Бумага</t>
  </si>
  <si>
    <t>Картон (включая бумагу для гофрирования)</t>
  </si>
  <si>
    <t>Газеты (экземпляров, тираж условный /в 4-х полосном исчислении формата А2/)</t>
  </si>
  <si>
    <t>млн.шт</t>
  </si>
  <si>
    <t>Книги и брошюры (листов-оттисков)</t>
  </si>
  <si>
    <t>Изоиздания - (листов-оттисков)</t>
  </si>
  <si>
    <t>Бензин автомобильный</t>
  </si>
  <si>
    <t>Топливо для реактивных двигателей (керосин авиационный)</t>
  </si>
  <si>
    <t>Дизельное топливо</t>
  </si>
  <si>
    <t>Мазут топочный (валовой выпуск)</t>
  </si>
  <si>
    <t>Масла смазочные нефтяные - всего</t>
  </si>
  <si>
    <t>Жидкий хлор в мелкой таре (в баллонах, бочках)</t>
  </si>
  <si>
    <t>Кислота серная в моногидрате</t>
  </si>
  <si>
    <t>Кислота соляная</t>
  </si>
  <si>
    <t>Сода каустическая 100% (включая калий едкий 100%)</t>
  </si>
  <si>
    <t>Карбид кальция</t>
  </si>
  <si>
    <t>Спирт этиловый технический гидролизный</t>
  </si>
  <si>
    <t>тыс.дкл</t>
  </si>
  <si>
    <t>Спирты бутиловый и изобутиловый</t>
  </si>
  <si>
    <t>Этилен</t>
  </si>
  <si>
    <t>Бензол</t>
  </si>
  <si>
    <t>Стирол</t>
  </si>
  <si>
    <t>Скипидар</t>
  </si>
  <si>
    <t>Метанол-ректификат (включая метанол-сырец в пересчете на ректификат)</t>
  </si>
  <si>
    <t>Канифоль</t>
  </si>
  <si>
    <t>Уголь древесный лиственных пород</t>
  </si>
  <si>
    <t>Из общего количества удобрений минеральных - удобрения азотные (в пересчете на 100% азота)</t>
  </si>
  <si>
    <t>Синтетические смолы и пластические массы - всего</t>
  </si>
  <si>
    <t>Лаки на конденсационных смолах</t>
  </si>
  <si>
    <t>Эмали, грунтовки и шпатлевки на конденсационных смолах</t>
  </si>
  <si>
    <t>Олифы - всего</t>
  </si>
  <si>
    <t>Растворители и смывки для лакокрасочных материалов - всего</t>
  </si>
  <si>
    <t>Антибиотики (готовые формы)</t>
  </si>
  <si>
    <t>тыс.упак</t>
  </si>
  <si>
    <t>Болеутоляющие, жаропонижающие и противовоспалительные средства</t>
  </si>
  <si>
    <t>Средства моющие</t>
  </si>
  <si>
    <t>Средства для отбеливания, подсинивания и подкрахмаливания изделий из тканей</t>
  </si>
  <si>
    <t>В натуральном весе: мыло хозяйственное</t>
  </si>
  <si>
    <t>Средства ароматизирующие для ванн</t>
  </si>
  <si>
    <t>Пленки полимерные</t>
  </si>
  <si>
    <t>Пластикаты поливинилхлоридные</t>
  </si>
  <si>
    <t>Вата минеральная и изделия из нее (в пересчете на сырую вату</t>
  </si>
  <si>
    <t>Изделия санитарные керамические, включая изделия с шамотированными массами</t>
  </si>
  <si>
    <t>Плитки керамические глазурованные для внутренней облицовки стен</t>
  </si>
  <si>
    <t>Кирпич строительный (включая камни)</t>
  </si>
  <si>
    <t>млн. усл.кирп</t>
  </si>
  <si>
    <t>Цемент</t>
  </si>
  <si>
    <t>тыс.т</t>
  </si>
  <si>
    <t>Блоки и камни мелкие стеновые (без блоков из ячеистых бетонов)</t>
  </si>
  <si>
    <t>Блоки крупные стеновые (включая бетонные блоки стен подвалов)</t>
  </si>
  <si>
    <t>Конструкции и детали сборные железобетонные</t>
  </si>
  <si>
    <t>Раствор строительный (товарный выпуск)</t>
  </si>
  <si>
    <t>Смесь бетонная (товарный выпуск)</t>
  </si>
  <si>
    <t>Заполнители пористые</t>
  </si>
  <si>
    <t>Ферросилиций в пересчете на 45%-ное содержание кремния</t>
  </si>
  <si>
    <t>Сталь (без стали для дуплекспроцесса на своем заводе)</t>
  </si>
  <si>
    <t>Алюминий первичный, включая силумин</t>
  </si>
  <si>
    <t>Радиаторы и конвекторы отопительные</t>
  </si>
  <si>
    <t>Насосы центробежные, паровые и приводные</t>
  </si>
  <si>
    <t>шт</t>
  </si>
  <si>
    <t>Арматура промышленная трубопроводная</t>
  </si>
  <si>
    <t>Химическое оборудование и запасные части к нему в фактических ценах (без НДС и акциза)</t>
  </si>
  <si>
    <t>Станки деревообрабатывающие</t>
  </si>
  <si>
    <t>Прокатное оборудование</t>
  </si>
  <si>
    <t>Оборудование технологическое для цветной металлургии</t>
  </si>
  <si>
    <t>Обогатительное оборудование</t>
  </si>
  <si>
    <t>Доменное и сталеплавильное оборудование</t>
  </si>
  <si>
    <t>Машины для строительства и содержания дорог и аэродромов</t>
  </si>
  <si>
    <t>Оборудование бумагоделательное и запасные части к нему в фактических ценах (без НДС и акциза)</t>
  </si>
  <si>
    <t>Аппаратура низковольтная электрическая в фактических ценах (без НДС и акциза)</t>
  </si>
  <si>
    <t>Кабели силовые для стационарной прокладки на напряжение 1 кв и выше (бронекабель)</t>
  </si>
  <si>
    <t>Аккумуляторы и аккумуляторные батареи свинцовой системы</t>
  </si>
  <si>
    <t>Стулья (включая детские)</t>
  </si>
  <si>
    <t>Кресла</t>
  </si>
  <si>
    <t>Диваны-кровати</t>
  </si>
  <si>
    <t>Кровати деревянные</t>
  </si>
  <si>
    <t>Шкафы всего</t>
  </si>
  <si>
    <t>Матрацы</t>
  </si>
  <si>
    <t xml:space="preserve">Производство и распределение электроэнергии, газа и воды (Раздел Е)
</t>
  </si>
  <si>
    <t>Производство электроэнергии тепловыми электростанциями</t>
  </si>
  <si>
    <t>Производство электроэнергии гидроэлектростанциями</t>
  </si>
  <si>
    <t>Электроэнергия гидроэлектростанций</t>
  </si>
  <si>
    <t>Передача электроэнергии</t>
  </si>
  <si>
    <t>Электроэнергия - всего</t>
  </si>
  <si>
    <t>Распределение электроэнергии</t>
  </si>
  <si>
    <t>Производство пара и горячей воды (тепловой энергии) тепловыми  электростанциями</t>
  </si>
  <si>
    <t>Электростанциями</t>
  </si>
  <si>
    <t>Производство пара и горячей воды (тепловой энергии) прочими  электростанциями и промышленными блок-станциями</t>
  </si>
  <si>
    <t>Теплоутилизационными установками</t>
  </si>
  <si>
    <t>тыс. Гкал</t>
  </si>
  <si>
    <t>Производство пара и горячей воды (тепловой энергии) котельными</t>
  </si>
  <si>
    <t>Котельными</t>
  </si>
  <si>
    <t>Передача пара и горячей воды (тепловой энергии)</t>
  </si>
  <si>
    <t>Теплоэнергия - всего</t>
  </si>
  <si>
    <t>Распределение пара и горячей воды (тепловой энергии)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</si>
  <si>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</si>
  <si>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</si>
  <si>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Вывозка древесины - всего</t>
  </si>
  <si>
    <t>Лесохимическая продукция: добыча живицы</t>
  </si>
  <si>
    <t>Сельское хозяйство</t>
  </si>
  <si>
    <t>зерно</t>
  </si>
  <si>
    <t>картофель</t>
  </si>
  <si>
    <t>овощи</t>
  </si>
  <si>
    <t>мясо</t>
  </si>
  <si>
    <t>молоко</t>
  </si>
  <si>
    <t>яйца</t>
  </si>
  <si>
    <t>Рыболовство, рыбоводство (Раздел В)</t>
  </si>
  <si>
    <t>Рыболовство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</si>
  <si>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</si>
  <si>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</si>
  <si>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</si>
  <si>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</si>
  <si>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</si>
  <si>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</si>
  <si>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</si>
  <si>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</si>
  <si>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</si>
  <si>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</si>
  <si>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Культура и искусство</t>
  </si>
  <si>
    <t>Физическая культура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</si>
  <si>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</si>
  <si>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</si>
  <si>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</si>
  <si>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МВт,  
  тыс. кВт</t>
  </si>
  <si>
    <t>ГВт.ч
 (млн.  Квт.ч.)</t>
  </si>
  <si>
    <t>90,8*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</si>
  <si>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</si>
  <si>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</si>
  <si>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</si>
  <si>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</si>
  <si>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</si>
  <si>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тыс. усл. м2</t>
  </si>
  <si>
    <t>км (тыс.м)</t>
  </si>
  <si>
    <t xml:space="preserve"> тыс. Гкал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</si>
  <si>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</si>
  <si>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</si>
  <si>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t>Производство пищевых продуктов,включая напитки, и табака - всего</t>
  </si>
  <si>
    <t>Текстильное и швейное производство - всего</t>
  </si>
  <si>
    <t>Производство кожи, изделий из кожи и производство обуви - всего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</si>
  <si>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</si>
  <si>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</si>
  <si>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>Производство кокса, нефтепродуктов - всего</t>
  </si>
  <si>
    <t>Химическое производство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</si>
  <si>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</si>
  <si>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</si>
  <si>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Лесное хозяйство и предоставление услуг в этой области - всего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</si>
  <si>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</si>
  <si>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</si>
  <si>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</si>
  <si>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</si>
  <si>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 xml:space="preserve"> Говядина (в парном весе)</t>
  </si>
  <si>
    <t>Томатный соус</t>
  </si>
  <si>
    <t>* Раздел  "Лесное хозяйство и предоставление услуг в этой области" включает лесозаготовки и лесоводство.</t>
  </si>
  <si>
    <t>в т.ч.по предприятиям:</t>
  </si>
  <si>
    <t>Добыча полезных 
ископаемых - всего (С)</t>
  </si>
  <si>
    <t>Приложение 1</t>
  </si>
  <si>
    <t>Приложение 2 к прогнозу</t>
  </si>
  <si>
    <t>Приложение 3 к прогнозу</t>
  </si>
  <si>
    <t>Прогноз на:</t>
  </si>
  <si>
    <t xml:space="preserve">Добыча топливно-энергетических полезных ископаемых (Подраздел СА)
</t>
  </si>
  <si>
    <t xml:space="preserve"> Добыча полезных ископаемых,кроме топливно-энергетических (Подраздел СВ)</t>
  </si>
  <si>
    <t xml:space="preserve">Производство пищевых продуктов, включая напитки, и табака (Подраздел DA)
</t>
  </si>
  <si>
    <t xml:space="preserve">Текстильное и швейное производство (Подраздел DB)
</t>
  </si>
  <si>
    <t xml:space="preserve"> Обработка древесины и производство изделий из дерева (Подраздел DD)
</t>
  </si>
  <si>
    <t xml:space="preserve">Целлюлозно-бумажное производство; издательская и полиграфическая деятельность (Подраздел DE)
</t>
  </si>
  <si>
    <t xml:space="preserve"> Производство кокса, нефтепродуктов и ядерных материалов (Подраздел DF)
</t>
  </si>
  <si>
    <t xml:space="preserve">Химическое производство (Подраздел DG)
</t>
  </si>
  <si>
    <t xml:space="preserve">Производство резиновых и пластмассовых изделий (Подраздел DH)
</t>
  </si>
  <si>
    <t xml:space="preserve">Производство прочих неметаллических минеральных продуктов (Подраздел DI)
</t>
  </si>
  <si>
    <t xml:space="preserve">Металлургическое производство и производство готовых металлических изделий (Подраздел DJ)
</t>
  </si>
  <si>
    <t xml:space="preserve">Производство машин и оборудования (Подраздел DK)
</t>
  </si>
  <si>
    <t xml:space="preserve">Производство электрооборудования, электронного и оптического оборудования (Подраздел DL)
</t>
  </si>
  <si>
    <t xml:space="preserve">Прочие производства (Подраздел DN )
</t>
  </si>
  <si>
    <t>Лесозаготовки</t>
  </si>
  <si>
    <t>Количество индивидуальных предпринимателей</t>
  </si>
  <si>
    <t>Промышленное производство (C+D+E):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</si>
  <si>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</si>
  <si>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</si>
  <si>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</si>
  <si>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</si>
  <si>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**) индекс производства продукции расчитывается по разделам видов экономической деятельности и в целом по промышленности, с/х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</si>
  <si>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</si>
  <si>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</si>
  <si>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</si>
  <si>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В том числе: электроэнергия тепловых электростанций</t>
  </si>
  <si>
    <t>Гипсовый камень</t>
  </si>
  <si>
    <t>Костюмы зимние</t>
  </si>
  <si>
    <t>Костюмы летние</t>
  </si>
  <si>
    <t>Сорочки военные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</si>
  <si>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</si>
  <si>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(С+D+E):</t>
  </si>
  <si>
    <t>2012 г.</t>
  </si>
  <si>
    <t>2013 г.</t>
  </si>
  <si>
    <t>Среднемесячная заработная плата, руб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</si>
  <si>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</si>
  <si>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</si>
  <si>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Число действующих малых предприятий - всего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</si>
  <si>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</si>
  <si>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</si>
  <si>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</si>
  <si>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</si>
  <si>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</si>
  <si>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</si>
  <si>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</si>
  <si>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</si>
  <si>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</si>
  <si>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</si>
  <si>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</si>
  <si>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</si>
  <si>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Диагностика состояния экономики и предприятий муниципального образования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</si>
  <si>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</si>
  <si>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</si>
  <si>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</si>
  <si>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</si>
  <si>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</si>
  <si>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</si>
  <si>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</si>
  <si>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</si>
  <si>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</si>
  <si>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</si>
  <si>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</si>
  <si>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</si>
  <si>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</si>
  <si>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</si>
  <si>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</si>
  <si>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</si>
  <si>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</si>
  <si>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</si>
  <si>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</si>
  <si>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</si>
  <si>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</si>
  <si>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</si>
  <si>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</si>
  <si>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</si>
  <si>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</si>
  <si>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</si>
  <si>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</si>
  <si>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</si>
  <si>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</si>
  <si>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</si>
  <si>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</si>
  <si>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</si>
  <si>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</si>
  <si>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</si>
  <si>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</si>
  <si>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</si>
  <si>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>Количество создаваемых новых рабочих мест</t>
  </si>
  <si>
    <t>Количество ежегодно создаваемых новых рабочих мест, ед.</t>
  </si>
  <si>
    <t>и т.д.</t>
  </si>
  <si>
    <t>Проект 1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</si>
  <si>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</si>
  <si>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</si>
  <si>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2014 г.</t>
  </si>
  <si>
    <t>2015 г.</t>
  </si>
  <si>
    <t>2015 год</t>
  </si>
  <si>
    <t>Факт 
2012 года</t>
  </si>
  <si>
    <t>2016 год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</si>
  <si>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</si>
  <si>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</si>
  <si>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Факт 
2012 г.</t>
  </si>
  <si>
    <t>2016 г.</t>
  </si>
  <si>
    <t>факт 2012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</si>
  <si>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</si>
  <si>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</si>
  <si>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</si>
  <si>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</si>
  <si>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</si>
  <si>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</si>
  <si>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</si>
  <si>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</si>
  <si>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</si>
  <si>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</si>
  <si>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</si>
  <si>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</si>
  <si>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</si>
  <si>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</si>
  <si>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</si>
  <si>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</si>
  <si>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</si>
  <si>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</si>
  <si>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</si>
  <si>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</si>
  <si>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</si>
  <si>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</si>
  <si>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</si>
  <si>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</si>
  <si>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</si>
  <si>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</si>
  <si>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</si>
  <si>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</si>
  <si>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</si>
  <si>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</si>
  <si>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</si>
  <si>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</si>
  <si>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</si>
  <si>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</si>
  <si>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</si>
  <si>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</si>
  <si>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</si>
  <si>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</si>
  <si>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</si>
  <si>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</si>
  <si>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</si>
  <si>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</si>
  <si>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</si>
  <si>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</si>
  <si>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</si>
  <si>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Факт 
2013 года</t>
  </si>
  <si>
    <t>Оценка 
2014 года</t>
  </si>
  <si>
    <t>2017 год</t>
  </si>
  <si>
    <t>Факт 
2013 г.</t>
  </si>
  <si>
    <t>Оценка 
2014 г.</t>
  </si>
  <si>
    <t>2017 г.</t>
  </si>
  <si>
    <t>Прогноз на 2015-2017 гг.</t>
  </si>
  <si>
    <t>факт 2013</t>
  </si>
  <si>
    <t>оценка 2014</t>
  </si>
  <si>
    <r>
      <t xml:space="preserve">Всего за 2014-2017 гг., 
</t>
    </r>
    <r>
      <rPr>
        <i/>
        <sz val="12"/>
        <rFont val="Times New Roman"/>
        <family val="1"/>
      </rPr>
      <t>в т.ч. по годам:</t>
    </r>
  </si>
  <si>
    <t>Оценка 2014 г.</t>
  </si>
  <si>
    <t>Отдельные показатели прогноза
 развития муниципальных образований поселенческого уровня на 2015-2017 годы*</t>
  </si>
  <si>
    <t>Перечень инвестиционных проектов, реализация которых предполагается в 2014-2017 гг.</t>
  </si>
  <si>
    <t>Прогноз предоставляется 
до 15 июля  2014 года</t>
  </si>
  <si>
    <t>Пекарни</t>
  </si>
  <si>
    <t>н.д.</t>
  </si>
  <si>
    <t>ООО "Каха-Сиблес"</t>
  </si>
  <si>
    <t>ООО "Северный"</t>
  </si>
  <si>
    <t>ООО "Форест"</t>
  </si>
  <si>
    <t>ООО "Лидер"</t>
  </si>
  <si>
    <t>ООО "Ангел"</t>
  </si>
  <si>
    <t>ООО "Виктория"</t>
  </si>
  <si>
    <t>ООО "Ориетир"</t>
  </si>
  <si>
    <t>ООО "Лесно"</t>
  </si>
  <si>
    <t>ООО "Афин"</t>
  </si>
  <si>
    <t>не работают</t>
  </si>
  <si>
    <t>МУП ЖКХ АМО "Оса"</t>
  </si>
  <si>
    <t>МУП "Восток"</t>
  </si>
  <si>
    <t>ООО "Таряты"</t>
  </si>
  <si>
    <t>ООО "Сиагро"</t>
  </si>
  <si>
    <t>ООО "Нива"</t>
  </si>
  <si>
    <t>ООО "Надежда"</t>
  </si>
  <si>
    <t>ООО "Булык"</t>
  </si>
  <si>
    <t>ООО "Бин"</t>
  </si>
  <si>
    <t>ООО "Байкал-Биотех"</t>
  </si>
  <si>
    <t>ООО "Апрель"</t>
  </si>
  <si>
    <t>ООО "Агропродукт"</t>
  </si>
  <si>
    <t>АУ "Осинский лесхоз"</t>
  </si>
  <si>
    <t>ПО "Осинское"</t>
  </si>
  <si>
    <t>прочие</t>
  </si>
  <si>
    <t xml:space="preserve">прочие </t>
  </si>
  <si>
    <t>ООО "Далис"</t>
  </si>
  <si>
    <t>5 ,31</t>
  </si>
  <si>
    <t>МО "Оса"</t>
  </si>
  <si>
    <t>МО "Майск"</t>
  </si>
  <si>
    <t>МО "Каха-Онгойское"</t>
  </si>
  <si>
    <t>МО "Улейское"</t>
  </si>
  <si>
    <t>МО "Бильчир"</t>
  </si>
  <si>
    <t>МО "Бурят-Янгуты"</t>
  </si>
  <si>
    <t>МО "Ирхидей"</t>
  </si>
  <si>
    <t>МО "п.Приморский"</t>
  </si>
  <si>
    <t>МО "Русские-Янгуты"</t>
  </si>
  <si>
    <t>"Мо "Ново-Ленино"</t>
  </si>
  <si>
    <t>МО "Обуса"</t>
  </si>
  <si>
    <t>МО "Усть-Алтан"</t>
  </si>
  <si>
    <t>Прогноз социально-экономического развития муниципального образования   Осинский район___________________________________  на 2015-2017 гг.</t>
  </si>
  <si>
    <t>Форма прогноза 
до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</si>
</sst>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22"/>
      <name val="Arial Cyr"/>
      <family val="2"/>
    </font>
    <font>
      <b/>
      <sz val="16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dashed">
        <color indexed="23"/>
      </top>
      <bottom/>
    </border>
    <border>
      <left style="thin"/>
      <right style="thin"/>
      <top/>
      <bottom style="dashed">
        <color indexed="23"/>
      </bottom>
    </border>
    <border>
      <left style="thin"/>
      <right/>
      <top style="dashed">
        <color indexed="23"/>
      </top>
      <bottom style="dashed">
        <color indexed="23"/>
      </bottom>
    </border>
    <border>
      <left style="hair"/>
      <right style="hair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/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/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/>
      <top style="dashed">
        <color indexed="55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/>
      <top style="dashed">
        <color indexed="55"/>
      </top>
      <bottom style="medium"/>
    </border>
    <border>
      <left style="thin"/>
      <right/>
      <top style="thin"/>
      <bottom style="thin"/>
    </border>
    <border>
      <left style="medium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medium"/>
      <top style="medium"/>
      <bottom style="dashed">
        <color indexed="55"/>
      </bottom>
    </border>
    <border>
      <left style="medium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medium"/>
      <top style="dashed">
        <color indexed="55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dashed">
        <color indexed="55"/>
      </top>
      <bottom style="dashed">
        <color indexed="23"/>
      </bottom>
    </border>
    <border>
      <left style="thin"/>
      <right style="thin"/>
      <top style="dashed">
        <color indexed="2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dashed">
        <color indexed="23"/>
      </bottom>
    </border>
    <border>
      <left style="thin"/>
      <right style="thin"/>
      <top style="thin"/>
      <bottom style="dashed">
        <color indexed="2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 style="thin"/>
      <right style="thin">
        <color indexed="23"/>
      </right>
      <top style="medium"/>
      <bottom/>
    </border>
    <border>
      <left style="thin"/>
      <right style="thin">
        <color indexed="23"/>
      </right>
      <top/>
      <bottom/>
    </border>
    <border>
      <left style="thin"/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>
        <color indexed="23"/>
      </left>
      <right style="thin">
        <color indexed="23"/>
      </right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>
        <color indexed="23"/>
      </left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>
        <color indexed="23"/>
      </right>
      <top style="medium"/>
      <bottom/>
    </border>
    <border>
      <left style="medium"/>
      <right style="thin">
        <color indexed="23"/>
      </right>
      <top/>
      <bottom/>
    </border>
    <border>
      <left style="medium"/>
      <right style="thin">
        <color indexed="23"/>
      </right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0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0" fillId="0" borderId="11" xfId="0" applyFont="1" applyBorder="1" applyAlignment="1">
      <alignment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1" fillId="4" borderId="11" xfId="0" applyFont="1" applyFill="1" applyBorder="1" applyAlignment="1">
      <alignment/>
    </xf>
    <xf numFmtId="0" fontId="21" fillId="4" borderId="12" xfId="0" applyFont="1" applyFill="1" applyBorder="1" applyAlignment="1">
      <alignment/>
    </xf>
    <xf numFmtId="0" fontId="21" fillId="4" borderId="13" xfId="0" applyFont="1" applyFill="1" applyBorder="1" applyAlignment="1">
      <alignment/>
    </xf>
    <xf numFmtId="0" fontId="17" fillId="4" borderId="11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wrapText="1"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right" wrapText="1"/>
    </xf>
    <xf numFmtId="0" fontId="5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justify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justify"/>
    </xf>
    <xf numFmtId="0" fontId="5" fillId="0" borderId="19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right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wrapText="1"/>
    </xf>
    <xf numFmtId="0" fontId="12" fillId="0" borderId="3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4" xfId="0" applyFont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11" fillId="24" borderId="0" xfId="0" applyFont="1" applyFill="1" applyAlignment="1">
      <alignment horizontal="left" wrapText="1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vertical="center" wrapText="1"/>
    </xf>
    <xf numFmtId="0" fontId="14" fillId="24" borderId="36" xfId="0" applyFont="1" applyFill="1" applyBorder="1" applyAlignment="1">
      <alignment horizontal="center" vertical="center" wrapText="1"/>
    </xf>
    <xf numFmtId="0" fontId="14" fillId="24" borderId="37" xfId="0" applyFont="1" applyFill="1" applyBorder="1" applyAlignment="1">
      <alignment horizontal="center" vertical="center" wrapText="1"/>
    </xf>
    <xf numFmtId="0" fontId="14" fillId="24" borderId="38" xfId="0" applyFont="1" applyFill="1" applyBorder="1" applyAlignment="1">
      <alignment horizontal="left" vertical="center" wrapText="1"/>
    </xf>
    <xf numFmtId="0" fontId="11" fillId="24" borderId="39" xfId="0" applyFont="1" applyFill="1" applyBorder="1" applyAlignment="1">
      <alignment horizontal="center" vertical="center" wrapText="1"/>
    </xf>
    <xf numFmtId="0" fontId="14" fillId="24" borderId="39" xfId="0" applyFont="1" applyFill="1" applyBorder="1" applyAlignment="1">
      <alignment horizontal="center" vertical="center" wrapText="1"/>
    </xf>
    <xf numFmtId="0" fontId="14" fillId="24" borderId="40" xfId="0" applyFont="1" applyFill="1" applyBorder="1" applyAlignment="1">
      <alignment horizontal="center" vertical="center" wrapText="1"/>
    </xf>
    <xf numFmtId="0" fontId="14" fillId="24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>
      <alignment horizontal="left" vertical="center" wrapText="1"/>
    </xf>
    <xf numFmtId="0" fontId="11" fillId="24" borderId="43" xfId="0" applyFont="1" applyFill="1" applyBorder="1" applyAlignment="1">
      <alignment horizontal="center" vertical="center" wrapText="1"/>
    </xf>
    <xf numFmtId="0" fontId="14" fillId="24" borderId="43" xfId="0" applyFont="1" applyFill="1" applyBorder="1" applyAlignment="1">
      <alignment horizontal="center" vertical="center" wrapText="1"/>
    </xf>
    <xf numFmtId="0" fontId="14" fillId="24" borderId="44" xfId="0" applyFont="1" applyFill="1" applyBorder="1" applyAlignment="1">
      <alignment horizontal="center" vertical="center" wrapText="1"/>
    </xf>
    <xf numFmtId="0" fontId="11" fillId="24" borderId="43" xfId="0" applyFont="1" applyFill="1" applyBorder="1" applyAlignment="1">
      <alignment/>
    </xf>
    <xf numFmtId="0" fontId="11" fillId="24" borderId="44" xfId="0" applyFont="1" applyFill="1" applyBorder="1" applyAlignment="1">
      <alignment/>
    </xf>
    <xf numFmtId="0" fontId="11" fillId="24" borderId="42" xfId="0" applyFont="1" applyFill="1" applyBorder="1" applyAlignment="1">
      <alignment horizontal="left" vertical="center" wrapText="1"/>
    </xf>
    <xf numFmtId="0" fontId="25" fillId="24" borderId="42" xfId="0" applyFont="1" applyFill="1" applyBorder="1" applyAlignment="1">
      <alignment horizontal="left" vertical="center" wrapText="1"/>
    </xf>
    <xf numFmtId="0" fontId="14" fillId="24" borderId="45" xfId="0" applyFont="1" applyFill="1" applyBorder="1" applyAlignment="1">
      <alignment horizontal="left" vertical="center" wrapText="1"/>
    </xf>
    <xf numFmtId="0" fontId="11" fillId="24" borderId="46" xfId="0" applyFont="1" applyFill="1" applyBorder="1" applyAlignment="1">
      <alignment horizontal="center" vertical="center" wrapText="1"/>
    </xf>
    <xf numFmtId="0" fontId="11" fillId="24" borderId="46" xfId="0" applyFont="1" applyFill="1" applyBorder="1" applyAlignment="1">
      <alignment/>
    </xf>
    <xf numFmtId="0" fontId="11" fillId="24" borderId="47" xfId="0" applyFont="1" applyFill="1" applyBorder="1" applyAlignment="1">
      <alignment/>
    </xf>
    <xf numFmtId="0" fontId="14" fillId="24" borderId="0" xfId="0" applyFont="1" applyFill="1" applyBorder="1" applyAlignment="1">
      <alignment horizontal="left" vertical="center" wrapText="1"/>
    </xf>
    <xf numFmtId="0" fontId="11" fillId="24" borderId="0" xfId="0" applyFont="1" applyFill="1" applyBorder="1" applyAlignment="1">
      <alignment/>
    </xf>
    <xf numFmtId="0" fontId="24" fillId="24" borderId="0" xfId="0" applyFont="1" applyFill="1" applyAlignment="1">
      <alignment horizontal="left" vertical="center" wrapText="1"/>
    </xf>
    <xf numFmtId="0" fontId="11" fillId="24" borderId="0" xfId="0" applyFont="1" applyFill="1" applyAlignment="1">
      <alignment horizontal="left" vertical="center" wrapText="1"/>
    </xf>
    <xf numFmtId="0" fontId="11" fillId="24" borderId="39" xfId="0" applyFont="1" applyFill="1" applyBorder="1" applyAlignment="1">
      <alignment/>
    </xf>
    <xf numFmtId="0" fontId="11" fillId="24" borderId="40" xfId="0" applyFont="1" applyFill="1" applyBorder="1" applyAlignment="1">
      <alignment/>
    </xf>
    <xf numFmtId="0" fontId="12" fillId="24" borderId="0" xfId="0" applyFont="1" applyFill="1" applyAlignment="1">
      <alignment horizontal="left" vertical="center" wrapText="1"/>
    </xf>
    <xf numFmtId="0" fontId="12" fillId="24" borderId="0" xfId="0" applyFont="1" applyFill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2" fontId="2" fillId="0" borderId="26" xfId="0" applyNumberFormat="1" applyFont="1" applyBorder="1" applyAlignment="1">
      <alignment horizontal="left" vertical="center" wrapText="1"/>
    </xf>
    <xf numFmtId="0" fontId="17" fillId="0" borderId="4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24" borderId="0" xfId="0" applyFont="1" applyFill="1" applyBorder="1" applyAlignment="1">
      <alignment horizontal="left" vertical="center" wrapText="1"/>
    </xf>
    <xf numFmtId="0" fontId="11" fillId="24" borderId="18" xfId="0" applyFont="1" applyFill="1" applyBorder="1" applyAlignment="1">
      <alignment horizontal="left" vertical="center" wrapText="1"/>
    </xf>
    <xf numFmtId="0" fontId="11" fillId="24" borderId="18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1" fillId="24" borderId="49" xfId="0" applyFont="1" applyFill="1" applyBorder="1" applyAlignment="1">
      <alignment horizontal="left" vertical="center" wrapText="1"/>
    </xf>
    <xf numFmtId="0" fontId="11" fillId="24" borderId="50" xfId="0" applyFont="1" applyFill="1" applyBorder="1" applyAlignment="1">
      <alignment/>
    </xf>
    <xf numFmtId="0" fontId="11" fillId="24" borderId="51" xfId="0" applyFont="1" applyFill="1" applyBorder="1" applyAlignment="1">
      <alignment horizontal="left" vertical="center" wrapText="1"/>
    </xf>
    <xf numFmtId="0" fontId="11" fillId="24" borderId="46" xfId="0" applyFont="1" applyFill="1" applyBorder="1" applyAlignment="1">
      <alignment horizontal="left" vertical="center" wrapText="1"/>
    </xf>
    <xf numFmtId="0" fontId="11" fillId="24" borderId="52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1" fillId="24" borderId="53" xfId="0" applyFont="1" applyFill="1" applyBorder="1" applyAlignment="1">
      <alignment/>
    </xf>
    <xf numFmtId="0" fontId="11" fillId="24" borderId="54" xfId="0" applyFont="1" applyFill="1" applyBorder="1" applyAlignment="1">
      <alignment horizontal="center" vertical="center" wrapText="1"/>
    </xf>
    <xf numFmtId="0" fontId="11" fillId="24" borderId="55" xfId="0" applyFont="1" applyFill="1" applyBorder="1" applyAlignment="1">
      <alignment/>
    </xf>
    <xf numFmtId="0" fontId="11" fillId="24" borderId="56" xfId="0" applyFont="1" applyFill="1" applyBorder="1" applyAlignment="1">
      <alignment/>
    </xf>
    <xf numFmtId="0" fontId="11" fillId="24" borderId="31" xfId="0" applyFont="1" applyFill="1" applyBorder="1" applyAlignment="1">
      <alignment/>
    </xf>
    <xf numFmtId="0" fontId="11" fillId="24" borderId="57" xfId="0" applyFont="1" applyFill="1" applyBorder="1" applyAlignment="1">
      <alignment/>
    </xf>
    <xf numFmtId="0" fontId="14" fillId="24" borderId="5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justify" vertical="center" wrapText="1"/>
    </xf>
    <xf numFmtId="0" fontId="6" fillId="0" borderId="5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164" fontId="2" fillId="0" borderId="58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right" vertical="center" wrapText="1"/>
    </xf>
    <xf numFmtId="0" fontId="25" fillId="0" borderId="59" xfId="0" applyFont="1" applyBorder="1" applyAlignment="1">
      <alignment vertical="center" wrapText="1"/>
    </xf>
    <xf numFmtId="0" fontId="5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164" fontId="2" fillId="0" borderId="59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11" fillId="24" borderId="60" xfId="0" applyFont="1" applyFill="1" applyBorder="1" applyAlignment="1">
      <alignment/>
    </xf>
    <xf numFmtId="0" fontId="11" fillId="24" borderId="61" xfId="0" applyFont="1" applyFill="1" applyBorder="1" applyAlignment="1">
      <alignment/>
    </xf>
    <xf numFmtId="0" fontId="24" fillId="0" borderId="19" xfId="0" applyFont="1" applyBorder="1" applyAlignment="1">
      <alignment vertical="center" wrapText="1"/>
    </xf>
    <xf numFmtId="0" fontId="17" fillId="0" borderId="14" xfId="0" applyFont="1" applyBorder="1" applyAlignment="1">
      <alignment/>
    </xf>
    <xf numFmtId="0" fontId="17" fillId="0" borderId="29" xfId="0" applyFont="1" applyBorder="1" applyAlignment="1">
      <alignment/>
    </xf>
    <xf numFmtId="0" fontId="17" fillId="4" borderId="29" xfId="0" applyFont="1" applyFill="1" applyBorder="1" applyAlignment="1">
      <alignment/>
    </xf>
    <xf numFmtId="0" fontId="2" fillId="0" borderId="62" xfId="0" applyFont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64" fontId="2" fillId="0" borderId="62" xfId="0" applyNumberFormat="1" applyFont="1" applyFill="1" applyBorder="1" applyAlignment="1">
      <alignment horizontal="left" vertical="center" wrapText="1"/>
    </xf>
    <xf numFmtId="164" fontId="2" fillId="0" borderId="63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2" fontId="2" fillId="0" borderId="19" xfId="0" applyNumberFormat="1" applyFont="1" applyBorder="1" applyAlignment="1">
      <alignment horizontal="left" vertical="center" wrapText="1"/>
    </xf>
    <xf numFmtId="165" fontId="2" fillId="0" borderId="19" xfId="0" applyNumberFormat="1" applyFont="1" applyBorder="1" applyAlignment="1">
      <alignment horizontal="left" vertical="center" wrapText="1"/>
    </xf>
    <xf numFmtId="0" fontId="11" fillId="0" borderId="64" xfId="0" applyFont="1" applyFill="1" applyBorder="1" applyAlignment="1">
      <alignment vertical="center" wrapText="1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25" fillId="0" borderId="67" xfId="0" applyFont="1" applyFill="1" applyBorder="1" applyAlignment="1">
      <alignment horizontal="left" vertical="center" wrapText="1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4" fillId="0" borderId="67" xfId="0" applyFont="1" applyFill="1" applyBorder="1" applyAlignment="1">
      <alignment vertical="center" wrapText="1"/>
    </xf>
    <xf numFmtId="0" fontId="11" fillId="0" borderId="70" xfId="0" applyFont="1" applyFill="1" applyBorder="1" applyAlignment="1">
      <alignment vertical="center" wrapText="1"/>
    </xf>
    <xf numFmtId="0" fontId="11" fillId="0" borderId="71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6" xfId="0" applyFont="1" applyFill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11" fillId="0" borderId="69" xfId="0" applyFont="1" applyFill="1" applyBorder="1" applyAlignment="1">
      <alignment vertical="center"/>
    </xf>
    <xf numFmtId="0" fontId="12" fillId="0" borderId="69" xfId="0" applyFont="1" applyBorder="1" applyAlignment="1">
      <alignment vertical="center"/>
    </xf>
    <xf numFmtId="17" fontId="11" fillId="0" borderId="2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165" fontId="2" fillId="0" borderId="27" xfId="0" applyNumberFormat="1" applyFont="1" applyFill="1" applyBorder="1" applyAlignment="1">
      <alignment horizontal="left" vertical="center" wrapText="1"/>
    </xf>
    <xf numFmtId="2" fontId="2" fillId="0" borderId="27" xfId="0" applyNumberFormat="1" applyFont="1" applyFill="1" applyBorder="1" applyAlignment="1">
      <alignment horizontal="left" vertical="center" wrapText="1"/>
    </xf>
    <xf numFmtId="165" fontId="2" fillId="0" borderId="19" xfId="0" applyNumberFormat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0" fillId="0" borderId="77" xfId="0" applyBorder="1" applyAlignment="1">
      <alignment/>
    </xf>
    <xf numFmtId="0" fontId="18" fillId="0" borderId="78" xfId="0" applyFont="1" applyBorder="1" applyAlignment="1">
      <alignment horizontal="left"/>
    </xf>
    <xf numFmtId="0" fontId="18" fillId="0" borderId="77" xfId="0" applyFont="1" applyBorder="1" applyAlignment="1">
      <alignment horizontal="left"/>
    </xf>
    <xf numFmtId="0" fontId="18" fillId="0" borderId="78" xfId="0" applyFont="1" applyBorder="1" applyAlignment="1">
      <alignment horizontal="center" vertical="justify" wrapText="1"/>
    </xf>
    <xf numFmtId="0" fontId="18" fillId="0" borderId="77" xfId="0" applyFont="1" applyBorder="1" applyAlignment="1">
      <alignment horizontal="center" vertical="justify" wrapText="1"/>
    </xf>
    <xf numFmtId="0" fontId="20" fillId="0" borderId="77" xfId="0" applyFont="1" applyBorder="1" applyAlignment="1">
      <alignment vertical="center" wrapText="1"/>
    </xf>
    <xf numFmtId="0" fontId="17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78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9" fillId="0" borderId="0" xfId="0" applyFont="1" applyBorder="1" applyAlignment="1">
      <alignment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24" borderId="79" xfId="0" applyFont="1" applyFill="1" applyBorder="1" applyAlignment="1">
      <alignment horizontal="center" vertical="center" wrapText="1"/>
    </xf>
    <xf numFmtId="0" fontId="14" fillId="24" borderId="80" xfId="0" applyFont="1" applyFill="1" applyBorder="1" applyAlignment="1">
      <alignment horizontal="center" vertical="center" wrapText="1"/>
    </xf>
    <xf numFmtId="0" fontId="14" fillId="24" borderId="81" xfId="0" applyFont="1" applyFill="1" applyBorder="1" applyAlignment="1">
      <alignment horizontal="center" vertical="center" wrapText="1"/>
    </xf>
    <xf numFmtId="0" fontId="14" fillId="24" borderId="82" xfId="0" applyFont="1" applyFill="1" applyBorder="1" applyAlignment="1">
      <alignment horizontal="center" vertical="center" wrapText="1"/>
    </xf>
    <xf numFmtId="0" fontId="14" fillId="24" borderId="83" xfId="0" applyFont="1" applyFill="1" applyBorder="1" applyAlignment="1">
      <alignment horizontal="center" vertical="center" wrapText="1"/>
    </xf>
    <xf numFmtId="0" fontId="14" fillId="24" borderId="84" xfId="0" applyFont="1" applyFill="1" applyBorder="1" applyAlignment="1">
      <alignment horizontal="center" vertical="center" wrapText="1"/>
    </xf>
    <xf numFmtId="0" fontId="14" fillId="24" borderId="85" xfId="0" applyFont="1" applyFill="1" applyBorder="1" applyAlignment="1">
      <alignment horizontal="center" vertical="center" wrapText="1"/>
    </xf>
    <xf numFmtId="0" fontId="14" fillId="24" borderId="86" xfId="0" applyFont="1" applyFill="1" applyBorder="1" applyAlignment="1">
      <alignment horizontal="center" vertical="center" wrapText="1"/>
    </xf>
    <xf numFmtId="0" fontId="14" fillId="24" borderId="87" xfId="0" applyFont="1" applyFill="1" applyBorder="1" applyAlignment="1">
      <alignment horizontal="center" vertical="center" wrapText="1"/>
    </xf>
    <xf numFmtId="0" fontId="14" fillId="24" borderId="32" xfId="0" applyFont="1" applyFill="1" applyBorder="1" applyAlignment="1">
      <alignment horizontal="center" vertical="center" wrapText="1"/>
    </xf>
    <xf numFmtId="0" fontId="14" fillId="24" borderId="88" xfId="0" applyFont="1" applyFill="1" applyBorder="1" applyAlignment="1">
      <alignment horizontal="center" vertical="center" wrapText="1"/>
    </xf>
    <xf numFmtId="0" fontId="14" fillId="24" borderId="89" xfId="0" applyFont="1" applyFill="1" applyBorder="1" applyAlignment="1">
      <alignment horizontal="center" vertical="center" wrapText="1"/>
    </xf>
    <xf numFmtId="0" fontId="14" fillId="24" borderId="36" xfId="0" applyFont="1" applyFill="1" applyBorder="1" applyAlignment="1">
      <alignment horizontal="center" vertical="center" wrapText="1"/>
    </xf>
    <xf numFmtId="0" fontId="14" fillId="24" borderId="90" xfId="0" applyFont="1" applyFill="1" applyBorder="1" applyAlignment="1">
      <alignment horizontal="center" vertical="center" wrapText="1"/>
    </xf>
    <xf numFmtId="0" fontId="14" fillId="24" borderId="91" xfId="0" applyFont="1" applyFill="1" applyBorder="1" applyAlignment="1">
      <alignment horizontal="center" vertical="center" wrapText="1"/>
    </xf>
    <xf numFmtId="0" fontId="14" fillId="24" borderId="92" xfId="0" applyFont="1" applyFill="1" applyBorder="1" applyAlignment="1">
      <alignment horizontal="center" vertical="center" wrapText="1"/>
    </xf>
    <xf numFmtId="0" fontId="14" fillId="24" borderId="75" xfId="0" applyFont="1" applyFill="1" applyBorder="1" applyAlignment="1">
      <alignment horizontal="center" vertical="center" wrapText="1"/>
    </xf>
    <xf numFmtId="0" fontId="14" fillId="24" borderId="93" xfId="0" applyFont="1" applyFill="1" applyBorder="1" applyAlignment="1">
      <alignment horizontal="center" vertical="center" wrapText="1"/>
    </xf>
    <xf numFmtId="0" fontId="14" fillId="24" borderId="94" xfId="0" applyFont="1" applyFill="1" applyBorder="1" applyAlignment="1">
      <alignment horizontal="center" vertical="center" wrapText="1"/>
    </xf>
    <xf numFmtId="0" fontId="14" fillId="24" borderId="95" xfId="0" applyFont="1" applyFill="1" applyBorder="1" applyAlignment="1">
      <alignment horizontal="center" vertical="center" wrapText="1"/>
    </xf>
    <xf numFmtId="0" fontId="14" fillId="24" borderId="96" xfId="0" applyFont="1" applyFill="1" applyBorder="1" applyAlignment="1">
      <alignment horizontal="center" vertical="center" wrapText="1"/>
    </xf>
    <xf numFmtId="0" fontId="14" fillId="24" borderId="97" xfId="0" applyFont="1" applyFill="1" applyBorder="1" applyAlignment="1">
      <alignment horizontal="center" vertical="center" wrapText="1"/>
    </xf>
    <xf numFmtId="0" fontId="14" fillId="24" borderId="98" xfId="0" applyFont="1" applyFill="1" applyBorder="1" applyAlignment="1">
      <alignment horizontal="center" vertical="center" wrapText="1"/>
    </xf>
    <xf numFmtId="0" fontId="12" fillId="24" borderId="99" xfId="0" applyFont="1" applyFill="1" applyBorder="1" applyAlignment="1">
      <alignment horizontal="center" vertical="top" wrapText="1"/>
    </xf>
    <xf numFmtId="0" fontId="14" fillId="24" borderId="0" xfId="0" applyFont="1" applyFill="1" applyAlignment="1">
      <alignment horizontal="right"/>
    </xf>
    <xf numFmtId="0" fontId="14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wrapText="1"/>
    </xf>
    <xf numFmtId="0" fontId="14" fillId="24" borderId="100" xfId="0" applyFont="1" applyFill="1" applyBorder="1" applyAlignment="1">
      <alignment horizontal="center" vertical="center" wrapText="1"/>
    </xf>
    <xf numFmtId="0" fontId="14" fillId="24" borderId="101" xfId="0" applyFont="1" applyFill="1" applyBorder="1" applyAlignment="1">
      <alignment horizontal="center" vertical="center" wrapText="1"/>
    </xf>
    <xf numFmtId="0" fontId="14" fillId="24" borderId="102" xfId="0" applyFont="1" applyFill="1" applyBorder="1" applyAlignment="1">
      <alignment horizontal="center" vertical="center" wrapText="1"/>
    </xf>
    <xf numFmtId="0" fontId="14" fillId="24" borderId="103" xfId="0" applyFont="1" applyFill="1" applyBorder="1" applyAlignment="1">
      <alignment horizontal="center" vertical="center" wrapText="1"/>
    </xf>
    <xf numFmtId="0" fontId="14" fillId="24" borderId="104" xfId="0" applyFont="1" applyFill="1" applyBorder="1" applyAlignment="1">
      <alignment horizontal="center" vertical="center" wrapText="1"/>
    </xf>
    <xf numFmtId="0" fontId="14" fillId="24" borderId="105" xfId="0" applyFont="1" applyFill="1" applyBorder="1" applyAlignment="1">
      <alignment horizontal="center" vertical="center" wrapText="1"/>
    </xf>
    <xf numFmtId="0" fontId="14" fillId="24" borderId="106" xfId="0" applyFont="1" applyFill="1" applyBorder="1" applyAlignment="1">
      <alignment horizontal="center" vertical="center" wrapText="1"/>
    </xf>
    <xf numFmtId="0" fontId="14" fillId="24" borderId="107" xfId="0" applyFont="1" applyFill="1" applyBorder="1" applyAlignment="1">
      <alignment horizontal="center" vertical="center" wrapText="1"/>
    </xf>
    <xf numFmtId="0" fontId="14" fillId="24" borderId="108" xfId="0" applyFont="1" applyFill="1" applyBorder="1" applyAlignment="1">
      <alignment horizontal="center" vertical="center" wrapText="1"/>
    </xf>
    <xf numFmtId="0" fontId="11" fillId="24" borderId="100" xfId="0" applyFont="1" applyFill="1" applyBorder="1" applyAlignment="1">
      <alignment horizontal="center" vertical="center" wrapText="1"/>
    </xf>
    <xf numFmtId="0" fontId="11" fillId="24" borderId="109" xfId="0" applyFont="1" applyFill="1" applyBorder="1" applyAlignment="1">
      <alignment horizontal="center" vertical="center" wrapText="1"/>
    </xf>
    <xf numFmtId="0" fontId="11" fillId="24" borderId="110" xfId="0" applyFont="1" applyFill="1" applyBorder="1" applyAlignment="1">
      <alignment horizontal="center" vertical="center" wrapText="1"/>
    </xf>
    <xf numFmtId="0" fontId="11" fillId="24" borderId="106" xfId="0" applyFont="1" applyFill="1" applyBorder="1" applyAlignment="1">
      <alignment horizontal="center" vertical="center" wrapText="1"/>
    </xf>
    <xf numFmtId="0" fontId="11" fillId="24" borderId="107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8" xfId="0" applyFont="1" applyFill="1" applyBorder="1" applyAlignment="1">
      <alignment horizontal="center" vertical="center" wrapText="1"/>
    </xf>
    <xf numFmtId="0" fontId="11" fillId="24" borderId="91" xfId="0" applyFont="1" applyFill="1" applyBorder="1" applyAlignment="1">
      <alignment horizontal="center" vertical="center" wrapText="1"/>
    </xf>
    <xf numFmtId="0" fontId="11" fillId="24" borderId="111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75;&#1088;&#1091;&#1079;&#1082;&#1080;\&#1050;&#1086;&#1087;&#1080;&#1103;%20&#1055;&#1088;&#1086;&#1075;&#1085;&#1086;&#1079;%202016-2018&#1075;.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2014 "/>
      <sheetName val="Приложение 2"/>
      <sheetName val="Прил 3 (расчет ИФО) (2)"/>
      <sheetName val="Прил 4 (ООО Таряты)"/>
      <sheetName val="Прил 4 (ООО Сибагро) (2)"/>
      <sheetName val="Прил 4 (ООО Нива)"/>
      <sheetName val="Прил 4 (ООО Надежда)"/>
      <sheetName val="Прил 4 (СХПК Булык)"/>
      <sheetName val="Прил 4 (ООО Бин)"/>
      <sheetName val="Прил 4 (ООО Б-Биотех)"/>
      <sheetName val="Прил 4 (ООО Апрель)"/>
      <sheetName val="Прил 5 Прогноз по поселениям"/>
      <sheetName val="Прил 6 Инвестпроекты"/>
      <sheetName val="Прил 6 Инвестпроекты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144"/>
  <sheetViews>
    <sheetView tabSelected="1"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21" sqref="E21:I21"/>
    </sheetView>
  </sheetViews>
  <sheetFormatPr defaultColWidth="9.00390625" defaultRowHeight="12.75"/>
  <cols>
    <col min="1" max="1" width="74.75390625" style="0" customWidth="1"/>
    <col min="2" max="2" width="11.75390625" style="0" customWidth="1"/>
    <col min="3" max="3" width="13.875" style="0" customWidth="1"/>
    <col min="4" max="4" width="14.125" style="0" customWidth="1"/>
    <col min="5" max="5" width="13.00390625" style="0" customWidth="1"/>
    <col min="6" max="7" width="13.75390625" style="0" bestFit="1" customWidth="1"/>
    <col min="8" max="9" width="12.00390625" style="0" bestFit="1" customWidth="1"/>
  </cols>
  <sheetData>
    <row r="1" spans="1:9" ht="36.75" customHeight="1">
      <c r="A1" s="286" t="s">
        <v>486</v>
      </c>
      <c r="B1" s="286"/>
      <c r="C1" s="286"/>
      <c r="D1" s="286"/>
      <c r="E1" s="286"/>
      <c r="F1" s="286"/>
      <c r="H1" s="291" t="s">
        <v>321</v>
      </c>
      <c r="I1" s="291"/>
    </row>
    <row r="2" spans="1:9" ht="39" customHeight="1">
      <c r="A2" s="208"/>
      <c r="B2" s="208"/>
      <c r="C2" s="208"/>
      <c r="D2" s="208"/>
      <c r="E2" s="208"/>
      <c r="F2" s="208"/>
      <c r="H2" s="285" t="s">
        <v>529</v>
      </c>
      <c r="I2" s="285"/>
    </row>
    <row r="3" spans="1:7" ht="14.25" customHeight="1">
      <c r="A3" s="1"/>
      <c r="B3" s="2"/>
      <c r="C3" s="1"/>
      <c r="D3" s="1"/>
      <c r="E3" s="63"/>
      <c r="F3" s="63"/>
      <c r="G3" s="63"/>
    </row>
    <row r="4" spans="1:9" ht="51" customHeight="1">
      <c r="A4" s="301" t="s">
        <v>528</v>
      </c>
      <c r="B4" s="301"/>
      <c r="C4" s="301"/>
      <c r="D4" s="301"/>
      <c r="E4" s="301"/>
      <c r="F4" s="301"/>
      <c r="G4" s="301"/>
      <c r="H4" s="301"/>
      <c r="I4" s="301"/>
    </row>
    <row r="5" spans="1:7" ht="14.25" customHeight="1">
      <c r="A5" s="51"/>
      <c r="B5" s="51"/>
      <c r="C5" s="51"/>
      <c r="D5" s="51"/>
      <c r="E5" s="51"/>
      <c r="F5" s="51"/>
      <c r="G5" s="51"/>
    </row>
    <row r="6" spans="1:9" ht="21" customHeight="1">
      <c r="A6" s="307" t="s">
        <v>27</v>
      </c>
      <c r="B6" s="294" t="s">
        <v>28</v>
      </c>
      <c r="C6" s="307" t="s">
        <v>421</v>
      </c>
      <c r="D6" s="307" t="s">
        <v>473</v>
      </c>
      <c r="E6" s="307" t="s">
        <v>474</v>
      </c>
      <c r="F6" s="302" t="s">
        <v>324</v>
      </c>
      <c r="G6" s="303"/>
      <c r="H6" s="303"/>
      <c r="I6" s="306"/>
    </row>
    <row r="7" spans="1:9" ht="33" customHeight="1">
      <c r="A7" s="308"/>
      <c r="B7" s="295"/>
      <c r="C7" s="308"/>
      <c r="D7" s="308"/>
      <c r="E7" s="308"/>
      <c r="F7" s="302" t="s">
        <v>420</v>
      </c>
      <c r="G7" s="303"/>
      <c r="H7" s="304" t="s">
        <v>422</v>
      </c>
      <c r="I7" s="304" t="s">
        <v>475</v>
      </c>
    </row>
    <row r="8" spans="1:9" ht="22.5" customHeight="1">
      <c r="A8" s="293"/>
      <c r="B8" s="292"/>
      <c r="C8" s="293"/>
      <c r="D8" s="293"/>
      <c r="E8" s="293"/>
      <c r="F8" s="59" t="s">
        <v>310</v>
      </c>
      <c r="G8" s="203" t="s">
        <v>10</v>
      </c>
      <c r="H8" s="305"/>
      <c r="I8" s="305"/>
    </row>
    <row r="9" spans="1:9" ht="18.75">
      <c r="A9" s="299" t="s">
        <v>29</v>
      </c>
      <c r="B9" s="300"/>
      <c r="C9" s="300"/>
      <c r="D9" s="300"/>
      <c r="E9" s="300"/>
      <c r="F9" s="300"/>
      <c r="G9" s="300"/>
      <c r="H9" s="300"/>
      <c r="I9" s="300"/>
    </row>
    <row r="10" spans="1:9" ht="39">
      <c r="A10" s="66" t="s">
        <v>369</v>
      </c>
      <c r="B10" s="92" t="s">
        <v>30</v>
      </c>
      <c r="C10" s="93">
        <v>558.1</v>
      </c>
      <c r="D10" s="93">
        <v>736.6</v>
      </c>
      <c r="E10" s="93">
        <v>813.1</v>
      </c>
      <c r="F10" s="93">
        <v>866.4</v>
      </c>
      <c r="G10" s="94">
        <v>866.4</v>
      </c>
      <c r="H10" s="93">
        <v>914.1</v>
      </c>
      <c r="I10" s="94">
        <v>955.1</v>
      </c>
    </row>
    <row r="11" spans="1:9" ht="18.75">
      <c r="A11" s="139" t="s">
        <v>31</v>
      </c>
      <c r="B11" s="107"/>
      <c r="C11" s="108"/>
      <c r="D11" s="108"/>
      <c r="E11" s="108"/>
      <c r="F11" s="108"/>
      <c r="G11" s="109"/>
      <c r="H11" s="108"/>
      <c r="I11" s="109"/>
    </row>
    <row r="12" spans="1:9" ht="18.75">
      <c r="A12" s="111" t="s">
        <v>265</v>
      </c>
      <c r="B12" s="96" t="s">
        <v>30</v>
      </c>
      <c r="C12" s="97">
        <v>27.9</v>
      </c>
      <c r="D12" s="97">
        <v>23.9</v>
      </c>
      <c r="E12" s="97">
        <v>33.5</v>
      </c>
      <c r="F12" s="97">
        <v>34.8</v>
      </c>
      <c r="G12" s="98">
        <v>34.8</v>
      </c>
      <c r="H12" s="97">
        <v>36.1</v>
      </c>
      <c r="I12" s="98">
        <v>37.1</v>
      </c>
    </row>
    <row r="13" spans="1:9" ht="18.75">
      <c r="A13" s="112" t="s">
        <v>287</v>
      </c>
      <c r="B13" s="96" t="s">
        <v>30</v>
      </c>
      <c r="C13" s="97">
        <v>31.8</v>
      </c>
      <c r="D13" s="97">
        <v>21.4</v>
      </c>
      <c r="E13" s="97">
        <v>33</v>
      </c>
      <c r="F13" s="97">
        <v>33</v>
      </c>
      <c r="G13" s="98">
        <v>33</v>
      </c>
      <c r="H13" s="97">
        <v>33</v>
      </c>
      <c r="I13" s="98">
        <v>33</v>
      </c>
    </row>
    <row r="14" spans="1:9" ht="18.75">
      <c r="A14" s="113" t="s">
        <v>275</v>
      </c>
      <c r="B14" s="96" t="s">
        <v>30</v>
      </c>
      <c r="C14" s="97"/>
      <c r="D14" s="97"/>
      <c r="E14" s="97"/>
      <c r="F14" s="97"/>
      <c r="G14" s="98"/>
      <c r="H14" s="97"/>
      <c r="I14" s="98"/>
    </row>
    <row r="15" spans="1:9" ht="18.75">
      <c r="A15" s="113" t="s">
        <v>276</v>
      </c>
      <c r="B15" s="96" t="s">
        <v>30</v>
      </c>
      <c r="C15" s="97">
        <v>467.6</v>
      </c>
      <c r="D15" s="97">
        <v>654.6</v>
      </c>
      <c r="E15" s="97">
        <v>709.2</v>
      </c>
      <c r="F15" s="97">
        <v>760.5</v>
      </c>
      <c r="G15" s="98">
        <v>760.5</v>
      </c>
      <c r="H15" s="97">
        <v>806.2</v>
      </c>
      <c r="I15" s="98">
        <v>845.4</v>
      </c>
    </row>
    <row r="16" spans="1:9" ht="18.75">
      <c r="A16" s="113" t="s">
        <v>288</v>
      </c>
      <c r="B16" s="96" t="s">
        <v>30</v>
      </c>
      <c r="C16" s="97">
        <v>6.1</v>
      </c>
      <c r="D16" s="97">
        <v>8.4</v>
      </c>
      <c r="E16" s="97">
        <v>8.6</v>
      </c>
      <c r="F16" s="97">
        <v>8.9</v>
      </c>
      <c r="G16" s="98">
        <v>8.9</v>
      </c>
      <c r="H16" s="97">
        <v>9.2</v>
      </c>
      <c r="I16" s="98">
        <v>9.6</v>
      </c>
    </row>
    <row r="17" spans="1:9" ht="18.75">
      <c r="A17" s="113" t="s">
        <v>40</v>
      </c>
      <c r="B17" s="96" t="s">
        <v>30</v>
      </c>
      <c r="C17" s="97"/>
      <c r="D17" s="97"/>
      <c r="E17" s="97"/>
      <c r="F17" s="97"/>
      <c r="G17" s="98"/>
      <c r="H17" s="97"/>
      <c r="I17" s="98"/>
    </row>
    <row r="18" spans="1:9" ht="56.25" customHeight="1">
      <c r="A18" s="112" t="s">
        <v>4</v>
      </c>
      <c r="B18" s="96" t="s">
        <v>30</v>
      </c>
      <c r="C18" s="97">
        <v>9.3</v>
      </c>
      <c r="D18" s="97">
        <v>9.4</v>
      </c>
      <c r="E18" s="97">
        <v>9.6</v>
      </c>
      <c r="F18" s="97">
        <v>9.8</v>
      </c>
      <c r="G18" s="98">
        <v>9.8</v>
      </c>
      <c r="H18" s="97">
        <v>10</v>
      </c>
      <c r="I18" s="98">
        <v>10.2</v>
      </c>
    </row>
    <row r="19" spans="1:9" ht="18.75">
      <c r="A19" s="113" t="s">
        <v>278</v>
      </c>
      <c r="B19" s="96" t="s">
        <v>30</v>
      </c>
      <c r="C19" s="97"/>
      <c r="D19" s="97"/>
      <c r="E19" s="97"/>
      <c r="F19" s="97"/>
      <c r="G19" s="98"/>
      <c r="H19" s="97"/>
      <c r="I19" s="98"/>
    </row>
    <row r="20" spans="1:9" ht="18.75">
      <c r="A20" s="113" t="s">
        <v>283</v>
      </c>
      <c r="B20" s="96" t="s">
        <v>30</v>
      </c>
      <c r="C20" s="97">
        <v>15.4</v>
      </c>
      <c r="D20" s="97">
        <v>18.9</v>
      </c>
      <c r="E20" s="97">
        <v>19.2</v>
      </c>
      <c r="F20" s="97">
        <v>19.4</v>
      </c>
      <c r="G20" s="98">
        <v>19.4</v>
      </c>
      <c r="H20" s="97">
        <v>19.6</v>
      </c>
      <c r="I20" s="98">
        <v>19.8</v>
      </c>
    </row>
    <row r="21" spans="1:9" ht="58.5">
      <c r="A21" s="66" t="s">
        <v>370</v>
      </c>
      <c r="B21" s="96" t="s">
        <v>30</v>
      </c>
      <c r="C21" s="97">
        <v>520.2</v>
      </c>
      <c r="D21" s="97">
        <v>682.9</v>
      </c>
      <c r="E21" s="97">
        <v>747.3</v>
      </c>
      <c r="F21" s="97">
        <v>799.9</v>
      </c>
      <c r="G21" s="98">
        <v>799.9</v>
      </c>
      <c r="H21" s="97">
        <v>847</v>
      </c>
      <c r="I21" s="98">
        <v>887.3</v>
      </c>
    </row>
    <row r="22" spans="1:9" ht="44.25" customHeight="1">
      <c r="A22" s="136" t="s">
        <v>437</v>
      </c>
      <c r="B22" s="103" t="s">
        <v>30</v>
      </c>
      <c r="C22" s="206">
        <v>17</v>
      </c>
      <c r="D22" s="206"/>
      <c r="E22" s="206"/>
      <c r="F22" s="206"/>
      <c r="G22" s="105"/>
      <c r="H22" s="206"/>
      <c r="I22" s="105"/>
    </row>
    <row r="23" spans="1:9" ht="18.75">
      <c r="A23" s="296" t="s">
        <v>34</v>
      </c>
      <c r="B23" s="297"/>
      <c r="C23" s="297"/>
      <c r="D23" s="297"/>
      <c r="E23" s="297"/>
      <c r="F23" s="297"/>
      <c r="G23" s="297"/>
      <c r="H23" s="297"/>
      <c r="I23" s="298"/>
    </row>
    <row r="24" spans="1:9" ht="18.75">
      <c r="A24" s="137" t="s">
        <v>342</v>
      </c>
      <c r="B24" s="106"/>
      <c r="C24" s="106"/>
      <c r="D24" s="106"/>
      <c r="E24" s="106"/>
      <c r="F24" s="106"/>
      <c r="G24" s="106"/>
      <c r="H24" s="106"/>
      <c r="I24" s="106"/>
    </row>
    <row r="25" spans="1:9" ht="44.25" customHeight="1">
      <c r="A25" s="116" t="s">
        <v>356</v>
      </c>
      <c r="B25" s="96" t="s">
        <v>30</v>
      </c>
      <c r="C25" s="99">
        <v>598.3</v>
      </c>
      <c r="D25" s="99">
        <v>779.2</v>
      </c>
      <c r="E25" s="99">
        <v>843.6</v>
      </c>
      <c r="F25" s="99">
        <v>898.5</v>
      </c>
      <c r="G25" s="99">
        <v>898.5</v>
      </c>
      <c r="H25" s="99">
        <v>946.7</v>
      </c>
      <c r="I25" s="99">
        <v>988.5</v>
      </c>
    </row>
    <row r="26" spans="1:9" ht="18.75">
      <c r="A26" s="116" t="s">
        <v>344</v>
      </c>
      <c r="B26" s="99" t="s">
        <v>32</v>
      </c>
      <c r="C26" s="99">
        <v>252.4</v>
      </c>
      <c r="D26" s="99">
        <v>125.3</v>
      </c>
      <c r="E26" s="99">
        <v>105.3</v>
      </c>
      <c r="F26" s="99">
        <v>106</v>
      </c>
      <c r="G26" s="99">
        <v>106</v>
      </c>
      <c r="H26" s="99">
        <v>102.3</v>
      </c>
      <c r="I26" s="99">
        <v>102</v>
      </c>
    </row>
    <row r="27" spans="1:9" ht="18.75">
      <c r="A27" s="117" t="s">
        <v>51</v>
      </c>
      <c r="B27" s="96"/>
      <c r="C27" s="99"/>
      <c r="D27" s="99"/>
      <c r="E27" s="99"/>
      <c r="F27" s="99"/>
      <c r="G27" s="99"/>
      <c r="H27" s="99"/>
      <c r="I27" s="99"/>
    </row>
    <row r="28" spans="1:9" ht="18.75">
      <c r="A28" s="115" t="s">
        <v>35</v>
      </c>
      <c r="B28" s="96"/>
      <c r="C28" s="247"/>
      <c r="D28" s="247"/>
      <c r="E28" s="247"/>
      <c r="F28" s="247"/>
      <c r="G28" s="248"/>
      <c r="H28" s="247"/>
      <c r="I28" s="248"/>
    </row>
    <row r="29" spans="1:9" ht="37.5">
      <c r="A29" s="118" t="s">
        <v>355</v>
      </c>
      <c r="B29" s="96" t="s">
        <v>30</v>
      </c>
      <c r="C29" s="251"/>
      <c r="D29" s="251"/>
      <c r="E29" s="251"/>
      <c r="F29" s="251"/>
      <c r="G29" s="251"/>
      <c r="H29" s="251"/>
      <c r="I29" s="251"/>
    </row>
    <row r="30" spans="1:9" ht="18.75">
      <c r="A30" s="118" t="s">
        <v>5</v>
      </c>
      <c r="B30" s="96" t="s">
        <v>32</v>
      </c>
      <c r="C30" s="251"/>
      <c r="D30" s="251"/>
      <c r="E30" s="251"/>
      <c r="F30" s="251"/>
      <c r="G30" s="251"/>
      <c r="H30" s="251"/>
      <c r="I30" s="251"/>
    </row>
    <row r="31" spans="1:9" ht="18.75">
      <c r="A31" s="115" t="s">
        <v>36</v>
      </c>
      <c r="B31" s="96"/>
      <c r="C31" s="249"/>
      <c r="D31" s="249"/>
      <c r="E31" s="249"/>
      <c r="F31" s="249"/>
      <c r="G31" s="250"/>
      <c r="H31" s="249"/>
      <c r="I31" s="250"/>
    </row>
    <row r="32" spans="1:9" ht="37.5">
      <c r="A32" s="118" t="s">
        <v>355</v>
      </c>
      <c r="B32" s="96" t="s">
        <v>30</v>
      </c>
      <c r="C32" s="97">
        <v>467.6</v>
      </c>
      <c r="D32" s="97">
        <v>654.6</v>
      </c>
      <c r="E32" s="97">
        <v>709.2</v>
      </c>
      <c r="F32" s="97">
        <v>760.5</v>
      </c>
      <c r="G32" s="100">
        <v>760.5</v>
      </c>
      <c r="H32" s="97">
        <v>806.2</v>
      </c>
      <c r="I32" s="100">
        <v>845.4</v>
      </c>
    </row>
    <row r="33" spans="1:9" ht="18.75">
      <c r="A33" s="118" t="s">
        <v>5</v>
      </c>
      <c r="B33" s="96" t="s">
        <v>32</v>
      </c>
      <c r="C33" s="97">
        <v>296.4</v>
      </c>
      <c r="D33" s="97">
        <v>129</v>
      </c>
      <c r="E33" s="97">
        <v>105.7</v>
      </c>
      <c r="F33" s="97">
        <v>106.3</v>
      </c>
      <c r="G33" s="100">
        <v>106.3</v>
      </c>
      <c r="H33" s="97">
        <v>102.4</v>
      </c>
      <c r="I33" s="100">
        <v>102</v>
      </c>
    </row>
    <row r="34" spans="1:9" ht="37.5" customHeight="1">
      <c r="A34" s="115" t="s">
        <v>37</v>
      </c>
      <c r="B34" s="96"/>
      <c r="C34" s="97"/>
      <c r="D34" s="97"/>
      <c r="E34" s="97"/>
      <c r="F34" s="97"/>
      <c r="G34" s="100"/>
      <c r="H34" s="97"/>
      <c r="I34" s="100"/>
    </row>
    <row r="35" spans="1:9" ht="37.5">
      <c r="A35" s="118" t="s">
        <v>355</v>
      </c>
      <c r="B35" s="96" t="s">
        <v>30</v>
      </c>
      <c r="C35" s="97">
        <v>130.7</v>
      </c>
      <c r="D35" s="97">
        <v>124.6</v>
      </c>
      <c r="E35" s="97">
        <v>134.4</v>
      </c>
      <c r="F35" s="97">
        <v>138</v>
      </c>
      <c r="G35" s="100">
        <v>138</v>
      </c>
      <c r="H35" s="97">
        <v>140.5</v>
      </c>
      <c r="I35" s="100">
        <v>143.1</v>
      </c>
    </row>
    <row r="36" spans="1:9" ht="18.75">
      <c r="A36" s="118" t="s">
        <v>5</v>
      </c>
      <c r="B36" s="96" t="s">
        <v>32</v>
      </c>
      <c r="C36" s="97">
        <v>110.9</v>
      </c>
      <c r="D36" s="97">
        <v>93.5</v>
      </c>
      <c r="E36" s="97">
        <v>101</v>
      </c>
      <c r="F36" s="97">
        <v>102.6</v>
      </c>
      <c r="G36" s="100">
        <v>102.6</v>
      </c>
      <c r="H36" s="97">
        <v>101.7</v>
      </c>
      <c r="I36" s="100">
        <v>101.7</v>
      </c>
    </row>
    <row r="37" spans="1:9" ht="18.75">
      <c r="A37" s="119" t="s">
        <v>38</v>
      </c>
      <c r="B37" s="101"/>
      <c r="C37" s="97"/>
      <c r="D37" s="97"/>
      <c r="E37" s="97"/>
      <c r="F37" s="120"/>
      <c r="G37" s="97"/>
      <c r="H37" s="120"/>
      <c r="I37" s="97"/>
    </row>
    <row r="38" spans="1:9" ht="18.75">
      <c r="A38" s="121" t="s">
        <v>39</v>
      </c>
      <c r="B38" s="96" t="s">
        <v>30</v>
      </c>
      <c r="C38" s="97">
        <v>89.6</v>
      </c>
      <c r="D38" s="97">
        <v>85.4</v>
      </c>
      <c r="E38" s="100">
        <v>90.5</v>
      </c>
      <c r="F38" s="100">
        <v>93.9</v>
      </c>
      <c r="G38" s="102">
        <v>93.9</v>
      </c>
      <c r="H38" s="100">
        <v>97.3</v>
      </c>
      <c r="I38" s="102">
        <v>100</v>
      </c>
    </row>
    <row r="39" spans="1:9" ht="37.5">
      <c r="A39" s="121" t="s">
        <v>6</v>
      </c>
      <c r="B39" s="96" t="s">
        <v>32</v>
      </c>
      <c r="C39" s="97">
        <v>94.6</v>
      </c>
      <c r="D39" s="97">
        <v>90.2</v>
      </c>
      <c r="E39" s="97">
        <v>105.8</v>
      </c>
      <c r="F39" s="97">
        <v>101.8</v>
      </c>
      <c r="G39" s="100">
        <v>101.8</v>
      </c>
      <c r="H39" s="97">
        <v>103.4</v>
      </c>
      <c r="I39" s="100">
        <v>101</v>
      </c>
    </row>
    <row r="40" spans="1:9" ht="18.75">
      <c r="A40" s="122" t="s">
        <v>40</v>
      </c>
      <c r="B40" s="101"/>
      <c r="C40" s="97"/>
      <c r="D40" s="97"/>
      <c r="E40" s="97"/>
      <c r="F40" s="120"/>
      <c r="G40" s="97"/>
      <c r="H40" s="120"/>
      <c r="I40" s="97"/>
    </row>
    <row r="41" spans="1:9" ht="37.5">
      <c r="A41" s="123" t="s">
        <v>7</v>
      </c>
      <c r="B41" s="96" t="s">
        <v>30</v>
      </c>
      <c r="C41" s="97">
        <v>392.4</v>
      </c>
      <c r="D41" s="97">
        <v>534.7</v>
      </c>
      <c r="E41" s="100">
        <v>550</v>
      </c>
      <c r="F41" s="100">
        <v>578</v>
      </c>
      <c r="G41" s="102">
        <v>578</v>
      </c>
      <c r="H41" s="100">
        <v>600</v>
      </c>
      <c r="I41" s="102">
        <v>630</v>
      </c>
    </row>
    <row r="42" spans="1:9" ht="18.75">
      <c r="A42" s="123" t="s">
        <v>41</v>
      </c>
      <c r="B42" s="96" t="s">
        <v>42</v>
      </c>
      <c r="C42" s="97">
        <v>5971</v>
      </c>
      <c r="D42" s="97">
        <v>8602</v>
      </c>
      <c r="E42" s="100">
        <v>8160</v>
      </c>
      <c r="F42" s="100">
        <v>8300</v>
      </c>
      <c r="G42" s="102">
        <v>8300</v>
      </c>
      <c r="H42" s="100">
        <v>8400</v>
      </c>
      <c r="I42" s="102">
        <v>8500</v>
      </c>
    </row>
    <row r="43" spans="1:9" ht="18.75">
      <c r="A43" s="123" t="s">
        <v>43</v>
      </c>
      <c r="B43" s="96" t="s">
        <v>42</v>
      </c>
      <c r="C43" s="97"/>
      <c r="D43" s="97"/>
      <c r="E43" s="97"/>
      <c r="F43" s="97"/>
      <c r="G43" s="102"/>
      <c r="H43" s="97"/>
      <c r="I43" s="102"/>
    </row>
    <row r="44" spans="1:9" ht="18.75">
      <c r="A44" s="122" t="s">
        <v>44</v>
      </c>
      <c r="B44" s="101"/>
      <c r="C44" s="97"/>
      <c r="D44" s="97"/>
      <c r="E44" s="97"/>
      <c r="F44" s="120"/>
      <c r="G44" s="100"/>
      <c r="H44" s="120"/>
      <c r="I44" s="100"/>
    </row>
    <row r="45" spans="1:9" ht="18.75">
      <c r="A45" s="123" t="s">
        <v>45</v>
      </c>
      <c r="B45" s="96" t="s">
        <v>30</v>
      </c>
      <c r="C45" s="97">
        <v>504.4</v>
      </c>
      <c r="D45" s="97">
        <v>537.6</v>
      </c>
      <c r="E45" s="97">
        <v>575</v>
      </c>
      <c r="F45" s="97">
        <v>609</v>
      </c>
      <c r="G45" s="102">
        <v>609</v>
      </c>
      <c r="H45" s="97">
        <v>639</v>
      </c>
      <c r="I45" s="102">
        <v>665</v>
      </c>
    </row>
    <row r="46" spans="1:9" ht="18.75">
      <c r="A46" s="123" t="s">
        <v>46</v>
      </c>
      <c r="B46" s="96" t="s">
        <v>32</v>
      </c>
      <c r="C46" s="97">
        <v>103.2</v>
      </c>
      <c r="D46" s="97">
        <v>100</v>
      </c>
      <c r="E46" s="97">
        <v>100.6</v>
      </c>
      <c r="F46" s="97">
        <v>101.1</v>
      </c>
      <c r="G46" s="100">
        <v>101.1</v>
      </c>
      <c r="H46" s="97">
        <v>100.6</v>
      </c>
      <c r="I46" s="100">
        <v>100.1</v>
      </c>
    </row>
    <row r="47" spans="1:9" ht="18.75">
      <c r="A47" s="119" t="s">
        <v>47</v>
      </c>
      <c r="B47" s="101"/>
      <c r="C47" s="97"/>
      <c r="D47" s="97"/>
      <c r="E47" s="97"/>
      <c r="F47" s="97"/>
      <c r="G47" s="100"/>
      <c r="H47" s="97"/>
      <c r="I47" s="100"/>
    </row>
    <row r="48" spans="1:9" ht="37.5">
      <c r="A48" s="121" t="s">
        <v>362</v>
      </c>
      <c r="B48" s="96" t="s">
        <v>48</v>
      </c>
      <c r="C48" s="97">
        <v>112</v>
      </c>
      <c r="D48" s="97">
        <v>115</v>
      </c>
      <c r="E48" s="97">
        <v>118</v>
      </c>
      <c r="F48" s="97">
        <v>120</v>
      </c>
      <c r="G48" s="102">
        <v>120</v>
      </c>
      <c r="H48" s="97">
        <v>123</v>
      </c>
      <c r="I48" s="102">
        <v>125</v>
      </c>
    </row>
    <row r="49" spans="1:9" ht="18.75">
      <c r="A49" s="121" t="s">
        <v>343</v>
      </c>
      <c r="B49" s="96"/>
      <c r="C49" s="97"/>
      <c r="D49" s="97"/>
      <c r="E49" s="97"/>
      <c r="F49" s="97"/>
      <c r="G49" s="102"/>
      <c r="H49" s="97"/>
      <c r="I49" s="102"/>
    </row>
    <row r="50" spans="1:9" ht="18.75">
      <c r="A50" s="121" t="s">
        <v>265</v>
      </c>
      <c r="B50" s="96" t="s">
        <v>48</v>
      </c>
      <c r="C50" s="97">
        <v>24</v>
      </c>
      <c r="D50" s="97">
        <v>25</v>
      </c>
      <c r="E50" s="97">
        <v>27</v>
      </c>
      <c r="F50" s="97">
        <v>27</v>
      </c>
      <c r="G50" s="102">
        <v>27</v>
      </c>
      <c r="H50" s="97">
        <v>28</v>
      </c>
      <c r="I50" s="102">
        <v>29</v>
      </c>
    </row>
    <row r="51" spans="1:9" ht="18.75">
      <c r="A51" s="121" t="s">
        <v>339</v>
      </c>
      <c r="B51" s="96" t="s">
        <v>48</v>
      </c>
      <c r="C51" s="97"/>
      <c r="D51" s="97"/>
      <c r="E51" s="97"/>
      <c r="F51" s="97"/>
      <c r="G51" s="102"/>
      <c r="H51" s="97"/>
      <c r="I51" s="102"/>
    </row>
    <row r="52" spans="1:9" ht="18.75">
      <c r="A52" s="121" t="s">
        <v>275</v>
      </c>
      <c r="B52" s="96" t="s">
        <v>48</v>
      </c>
      <c r="C52" s="97"/>
      <c r="D52" s="97"/>
      <c r="E52" s="97"/>
      <c r="F52" s="97"/>
      <c r="G52" s="102"/>
      <c r="H52" s="97"/>
      <c r="I52" s="102"/>
    </row>
    <row r="53" spans="1:9" ht="18.75">
      <c r="A53" s="121" t="s">
        <v>276</v>
      </c>
      <c r="B53" s="96" t="s">
        <v>48</v>
      </c>
      <c r="C53" s="97">
        <v>19</v>
      </c>
      <c r="D53" s="97">
        <v>20</v>
      </c>
      <c r="E53" s="97">
        <v>20</v>
      </c>
      <c r="F53" s="97">
        <v>21</v>
      </c>
      <c r="G53" s="102">
        <v>21</v>
      </c>
      <c r="H53" s="97">
        <v>22</v>
      </c>
      <c r="I53" s="102">
        <v>23</v>
      </c>
    </row>
    <row r="54" spans="1:9" ht="20.25" customHeight="1">
      <c r="A54" s="121" t="s">
        <v>277</v>
      </c>
      <c r="B54" s="96" t="s">
        <v>48</v>
      </c>
      <c r="C54" s="97"/>
      <c r="D54" s="97"/>
      <c r="E54" s="97"/>
      <c r="F54" s="97"/>
      <c r="G54" s="102"/>
      <c r="H54" s="97"/>
      <c r="I54" s="102"/>
    </row>
    <row r="55" spans="1:9" ht="18.75">
      <c r="A55" s="121" t="s">
        <v>40</v>
      </c>
      <c r="B55" s="96" t="s">
        <v>48</v>
      </c>
      <c r="C55" s="97"/>
      <c r="D55" s="97"/>
      <c r="E55" s="97"/>
      <c r="F55" s="97"/>
      <c r="G55" s="102"/>
      <c r="H55" s="97"/>
      <c r="I55" s="102"/>
    </row>
    <row r="56" spans="1:9" ht="18.75">
      <c r="A56" s="121" t="s">
        <v>44</v>
      </c>
      <c r="B56" s="96" t="s">
        <v>48</v>
      </c>
      <c r="C56" s="97">
        <v>45</v>
      </c>
      <c r="D56" s="97">
        <v>46</v>
      </c>
      <c r="E56" s="97">
        <v>47</v>
      </c>
      <c r="F56" s="97">
        <v>48</v>
      </c>
      <c r="G56" s="102">
        <v>48</v>
      </c>
      <c r="H56" s="97">
        <v>48</v>
      </c>
      <c r="I56" s="102">
        <v>48</v>
      </c>
    </row>
    <row r="57" spans="1:9" ht="18.75">
      <c r="A57" s="121" t="s">
        <v>278</v>
      </c>
      <c r="B57" s="96" t="s">
        <v>48</v>
      </c>
      <c r="C57" s="97"/>
      <c r="D57" s="97"/>
      <c r="E57" s="97"/>
      <c r="F57" s="97"/>
      <c r="G57" s="102"/>
      <c r="H57" s="97"/>
      <c r="I57" s="102"/>
    </row>
    <row r="58" spans="1:9" ht="18.75">
      <c r="A58" s="121" t="s">
        <v>283</v>
      </c>
      <c r="B58" s="96" t="s">
        <v>48</v>
      </c>
      <c r="C58" s="247">
        <v>24</v>
      </c>
      <c r="D58" s="247">
        <v>24</v>
      </c>
      <c r="E58" s="247">
        <v>24</v>
      </c>
      <c r="F58" s="247">
        <v>24</v>
      </c>
      <c r="G58" s="252">
        <v>24</v>
      </c>
      <c r="H58" s="247">
        <v>25</v>
      </c>
      <c r="I58" s="252">
        <v>26</v>
      </c>
    </row>
    <row r="59" spans="1:9" ht="37.5">
      <c r="A59" s="121" t="s">
        <v>363</v>
      </c>
      <c r="B59" s="96" t="s">
        <v>32</v>
      </c>
      <c r="C59" s="254">
        <v>89.9</v>
      </c>
      <c r="D59" s="254">
        <v>92.7</v>
      </c>
      <c r="E59" s="254">
        <v>91.9</v>
      </c>
      <c r="F59" s="254">
        <v>92.3</v>
      </c>
      <c r="G59" s="254">
        <v>92.3</v>
      </c>
      <c r="H59" s="254">
        <v>92.6</v>
      </c>
      <c r="I59" s="254">
        <v>92.9</v>
      </c>
    </row>
    <row r="60" spans="1:9" ht="19.5">
      <c r="A60" s="151" t="s">
        <v>360</v>
      </c>
      <c r="B60" s="96" t="s">
        <v>48</v>
      </c>
      <c r="C60" s="254">
        <v>103</v>
      </c>
      <c r="D60" s="254">
        <v>107</v>
      </c>
      <c r="E60" s="254">
        <v>110</v>
      </c>
      <c r="F60" s="254">
        <v>111</v>
      </c>
      <c r="G60" s="254">
        <v>111</v>
      </c>
      <c r="H60" s="254">
        <v>114</v>
      </c>
      <c r="I60" s="254">
        <v>115</v>
      </c>
    </row>
    <row r="61" spans="1:9" ht="37.5">
      <c r="A61" s="121" t="s">
        <v>371</v>
      </c>
      <c r="B61" s="96"/>
      <c r="C61" s="249">
        <v>9.1</v>
      </c>
      <c r="D61" s="249">
        <v>7.4</v>
      </c>
      <c r="E61" s="249">
        <v>7.5</v>
      </c>
      <c r="F61" s="249">
        <v>7.6</v>
      </c>
      <c r="G61" s="253">
        <v>7.6</v>
      </c>
      <c r="H61" s="249">
        <v>7.8</v>
      </c>
      <c r="I61" s="253">
        <v>8</v>
      </c>
    </row>
    <row r="62" spans="1:9" ht="18.75">
      <c r="A62" s="121" t="s">
        <v>340</v>
      </c>
      <c r="B62" s="96" t="s">
        <v>48</v>
      </c>
      <c r="C62" s="97">
        <v>492</v>
      </c>
      <c r="D62" s="97">
        <v>415</v>
      </c>
      <c r="E62" s="97">
        <v>417</v>
      </c>
      <c r="F62" s="97">
        <v>420</v>
      </c>
      <c r="G62" s="102">
        <v>420</v>
      </c>
      <c r="H62" s="97">
        <v>425</v>
      </c>
      <c r="I62" s="102">
        <v>430</v>
      </c>
    </row>
    <row r="63" spans="1:9" ht="39">
      <c r="A63" s="138" t="s">
        <v>8</v>
      </c>
      <c r="B63" s="103" t="s">
        <v>30</v>
      </c>
      <c r="C63" s="104"/>
      <c r="D63" s="104"/>
      <c r="E63" s="104"/>
      <c r="F63" s="104"/>
      <c r="G63" s="105"/>
      <c r="H63" s="104"/>
      <c r="I63" s="105"/>
    </row>
    <row r="64" spans="1:9" ht="18.75">
      <c r="A64" s="296" t="s">
        <v>416</v>
      </c>
      <c r="B64" s="297"/>
      <c r="C64" s="297"/>
      <c r="D64" s="297"/>
      <c r="E64" s="297"/>
      <c r="F64" s="297"/>
      <c r="G64" s="297"/>
      <c r="H64" s="297"/>
      <c r="I64" s="298"/>
    </row>
    <row r="65" spans="1:9" ht="19.5">
      <c r="A65" s="135" t="s">
        <v>417</v>
      </c>
      <c r="B65" s="107" t="s">
        <v>50</v>
      </c>
      <c r="C65" s="108">
        <v>20.69</v>
      </c>
      <c r="D65" s="108">
        <v>20.748</v>
      </c>
      <c r="E65" s="278">
        <v>20.748</v>
      </c>
      <c r="F65" s="279">
        <v>20.755</v>
      </c>
      <c r="G65" s="280">
        <v>20.755</v>
      </c>
      <c r="H65" s="279">
        <v>20.765</v>
      </c>
      <c r="I65" s="281">
        <v>20.77</v>
      </c>
    </row>
    <row r="66" spans="1:9" ht="39">
      <c r="A66" s="135" t="s">
        <v>365</v>
      </c>
      <c r="B66" s="107" t="s">
        <v>50</v>
      </c>
      <c r="C66" s="108">
        <v>3.486</v>
      </c>
      <c r="D66" s="108">
        <v>3.56</v>
      </c>
      <c r="E66" s="108">
        <v>3.6</v>
      </c>
      <c r="F66" s="108">
        <v>3.65</v>
      </c>
      <c r="G66" s="109">
        <v>3.65</v>
      </c>
      <c r="H66" s="108">
        <v>3.7</v>
      </c>
      <c r="I66" s="109">
        <v>3.75</v>
      </c>
    </row>
    <row r="67" spans="1:9" ht="19.5">
      <c r="A67" s="110" t="s">
        <v>51</v>
      </c>
      <c r="B67" s="96"/>
      <c r="C67" s="97"/>
      <c r="D67" s="97"/>
      <c r="E67" s="97"/>
      <c r="F67" s="120"/>
      <c r="G67" s="98"/>
      <c r="H67" s="120"/>
      <c r="I67" s="98"/>
    </row>
    <row r="68" spans="1:9" ht="18.75">
      <c r="A68" s="124" t="s">
        <v>265</v>
      </c>
      <c r="B68" s="96" t="s">
        <v>50</v>
      </c>
      <c r="C68" s="97">
        <v>0.081</v>
      </c>
      <c r="D68" s="97">
        <v>0.078</v>
      </c>
      <c r="E68" s="97">
        <v>0.074</v>
      </c>
      <c r="F68" s="97">
        <v>0.073</v>
      </c>
      <c r="G68" s="98">
        <v>0.073</v>
      </c>
      <c r="H68" s="97">
        <v>0.077</v>
      </c>
      <c r="I68" s="98">
        <v>0.079</v>
      </c>
    </row>
    <row r="69" spans="1:9" ht="18.75">
      <c r="A69" s="111" t="s">
        <v>287</v>
      </c>
      <c r="B69" s="96" t="s">
        <v>50</v>
      </c>
      <c r="C69" s="97">
        <v>0.097</v>
      </c>
      <c r="D69" s="97">
        <v>0.092</v>
      </c>
      <c r="E69" s="97">
        <v>0.092</v>
      </c>
      <c r="F69" s="97">
        <v>0.095</v>
      </c>
      <c r="G69" s="98">
        <v>0.095</v>
      </c>
      <c r="H69" s="97">
        <v>0.097</v>
      </c>
      <c r="I69" s="98">
        <v>0.1</v>
      </c>
    </row>
    <row r="70" spans="1:9" ht="18.75">
      <c r="A70" s="125" t="s">
        <v>275</v>
      </c>
      <c r="B70" s="96" t="s">
        <v>50</v>
      </c>
      <c r="C70" s="97"/>
      <c r="D70" s="97"/>
      <c r="E70" s="97"/>
      <c r="F70" s="97"/>
      <c r="G70" s="98"/>
      <c r="H70" s="97"/>
      <c r="I70" s="98"/>
    </row>
    <row r="71" spans="1:9" ht="18.75">
      <c r="A71" s="125" t="s">
        <v>276</v>
      </c>
      <c r="B71" s="96" t="s">
        <v>50</v>
      </c>
      <c r="C71" s="97">
        <v>0.197</v>
      </c>
      <c r="D71" s="97">
        <v>0.24</v>
      </c>
      <c r="E71" s="97">
        <v>0.245</v>
      </c>
      <c r="F71" s="97">
        <v>0.26</v>
      </c>
      <c r="G71" s="255">
        <v>0.26</v>
      </c>
      <c r="H71" s="97">
        <v>0.27</v>
      </c>
      <c r="I71" s="255">
        <v>0.28</v>
      </c>
    </row>
    <row r="72" spans="1:9" ht="18.75">
      <c r="A72" s="125" t="s">
        <v>277</v>
      </c>
      <c r="B72" s="96" t="s">
        <v>50</v>
      </c>
      <c r="C72" s="97">
        <v>0.117</v>
      </c>
      <c r="D72" s="97">
        <v>0.114</v>
      </c>
      <c r="E72" s="97">
        <v>0.114</v>
      </c>
      <c r="F72" s="97">
        <v>0.117</v>
      </c>
      <c r="G72" s="98">
        <v>0.117</v>
      </c>
      <c r="H72" s="97">
        <v>0.12</v>
      </c>
      <c r="I72" s="98">
        <v>0.12</v>
      </c>
    </row>
    <row r="73" spans="1:9" ht="18.75">
      <c r="A73" s="125" t="s">
        <v>40</v>
      </c>
      <c r="B73" s="96" t="s">
        <v>50</v>
      </c>
      <c r="C73" s="97"/>
      <c r="D73" s="97"/>
      <c r="E73" s="97"/>
      <c r="F73" s="97"/>
      <c r="G73" s="98"/>
      <c r="H73" s="97"/>
      <c r="I73" s="98"/>
    </row>
    <row r="74" spans="1:9" ht="56.25">
      <c r="A74" s="112" t="s">
        <v>4</v>
      </c>
      <c r="B74" s="96" t="s">
        <v>50</v>
      </c>
      <c r="C74" s="97">
        <v>0.258</v>
      </c>
      <c r="D74" s="97">
        <v>0.22</v>
      </c>
      <c r="E74" s="97">
        <v>0.225</v>
      </c>
      <c r="F74" s="97">
        <v>0.23</v>
      </c>
      <c r="G74" s="98">
        <v>0.23</v>
      </c>
      <c r="H74" s="97">
        <v>0.235</v>
      </c>
      <c r="I74" s="98">
        <v>0.24</v>
      </c>
    </row>
    <row r="75" spans="1:9" ht="18.75">
      <c r="A75" s="125" t="s">
        <v>278</v>
      </c>
      <c r="B75" s="96" t="s">
        <v>50</v>
      </c>
      <c r="C75" s="97">
        <v>0.102</v>
      </c>
      <c r="D75" s="97">
        <v>0.065</v>
      </c>
      <c r="E75" s="97">
        <v>0.068</v>
      </c>
      <c r="F75" s="97">
        <v>0.07</v>
      </c>
      <c r="G75" s="98">
        <v>0.07</v>
      </c>
      <c r="H75" s="97">
        <v>0.072</v>
      </c>
      <c r="I75" s="98">
        <v>0.072</v>
      </c>
    </row>
    <row r="76" spans="1:9" ht="37.5">
      <c r="A76" s="112" t="s">
        <v>274</v>
      </c>
      <c r="B76" s="96" t="s">
        <v>50</v>
      </c>
      <c r="C76" s="97">
        <v>0.454</v>
      </c>
      <c r="D76" s="97">
        <v>0.398</v>
      </c>
      <c r="E76" s="97">
        <v>0.42</v>
      </c>
      <c r="F76" s="97">
        <v>0.42</v>
      </c>
      <c r="G76" s="98">
        <v>0.42</v>
      </c>
      <c r="H76" s="97">
        <v>0.425</v>
      </c>
      <c r="I76" s="98">
        <v>0.43</v>
      </c>
    </row>
    <row r="77" spans="1:9" ht="18.75">
      <c r="A77" s="125" t="s">
        <v>279</v>
      </c>
      <c r="B77" s="96" t="s">
        <v>50</v>
      </c>
      <c r="C77" s="97">
        <v>1.258</v>
      </c>
      <c r="D77" s="97">
        <v>1.21</v>
      </c>
      <c r="E77" s="97">
        <v>1.21</v>
      </c>
      <c r="F77" s="97">
        <v>1.215</v>
      </c>
      <c r="G77" s="98">
        <v>1.215</v>
      </c>
      <c r="H77" s="97">
        <v>1.22</v>
      </c>
      <c r="I77" s="98">
        <v>1.23</v>
      </c>
    </row>
    <row r="78" spans="1:9" ht="18.75">
      <c r="A78" s="125" t="s">
        <v>280</v>
      </c>
      <c r="B78" s="96" t="s">
        <v>50</v>
      </c>
      <c r="C78" s="97">
        <v>0.469</v>
      </c>
      <c r="D78" s="97">
        <v>0.489</v>
      </c>
      <c r="E78" s="97">
        <v>0.49</v>
      </c>
      <c r="F78" s="97">
        <v>0.495</v>
      </c>
      <c r="G78" s="98">
        <v>0.495</v>
      </c>
      <c r="H78" s="97">
        <v>0.495</v>
      </c>
      <c r="I78" s="98">
        <v>0.5</v>
      </c>
    </row>
    <row r="79" spans="1:9" ht="37.5">
      <c r="A79" s="126" t="s">
        <v>281</v>
      </c>
      <c r="B79" s="96" t="s">
        <v>50</v>
      </c>
      <c r="C79" s="97">
        <v>0.185</v>
      </c>
      <c r="D79" s="97">
        <v>0.171</v>
      </c>
      <c r="E79" s="97">
        <v>0.173</v>
      </c>
      <c r="F79" s="97">
        <v>0.18</v>
      </c>
      <c r="G79" s="98">
        <v>0.18</v>
      </c>
      <c r="H79" s="97">
        <v>0.185</v>
      </c>
      <c r="I79" s="98">
        <v>0.19</v>
      </c>
    </row>
    <row r="80" spans="1:9" ht="18.75">
      <c r="A80" s="125" t="s">
        <v>283</v>
      </c>
      <c r="B80" s="96" t="s">
        <v>50</v>
      </c>
      <c r="C80" s="97">
        <v>0.268</v>
      </c>
      <c r="D80" s="97">
        <v>0.483</v>
      </c>
      <c r="E80" s="97">
        <v>0.489</v>
      </c>
      <c r="F80" s="97">
        <v>0.495</v>
      </c>
      <c r="G80" s="98">
        <v>0.495</v>
      </c>
      <c r="H80" s="97">
        <v>0.504</v>
      </c>
      <c r="I80" s="98">
        <v>0.509</v>
      </c>
    </row>
    <row r="81" spans="1:9" ht="54.75" customHeight="1">
      <c r="A81" s="127" t="s">
        <v>300</v>
      </c>
      <c r="B81" s="96" t="s">
        <v>50</v>
      </c>
      <c r="C81" s="97">
        <v>1.646</v>
      </c>
      <c r="D81" s="97">
        <v>1.616</v>
      </c>
      <c r="E81" s="100">
        <v>0.503</v>
      </c>
      <c r="F81" s="100">
        <v>0.511</v>
      </c>
      <c r="G81" s="102">
        <v>0.511</v>
      </c>
      <c r="H81" s="100">
        <v>0.516</v>
      </c>
      <c r="I81" s="282">
        <v>0.521</v>
      </c>
    </row>
    <row r="82" spans="1:9" ht="18.75">
      <c r="A82" s="128" t="s">
        <v>282</v>
      </c>
      <c r="B82" s="96"/>
      <c r="C82" s="97"/>
      <c r="D82" s="97"/>
      <c r="E82" s="97"/>
      <c r="F82" s="97"/>
      <c r="G82" s="98"/>
      <c r="H82" s="97"/>
      <c r="I82" s="98"/>
    </row>
    <row r="83" spans="1:9" ht="18.75">
      <c r="A83" s="129" t="s">
        <v>279</v>
      </c>
      <c r="B83" s="96" t="s">
        <v>50</v>
      </c>
      <c r="C83" s="97">
        <v>1.258</v>
      </c>
      <c r="D83" s="97">
        <v>1.21</v>
      </c>
      <c r="E83" s="97">
        <v>0.096</v>
      </c>
      <c r="F83" s="100">
        <v>0.097</v>
      </c>
      <c r="G83" s="282">
        <v>0.097</v>
      </c>
      <c r="H83" s="100">
        <v>0.097</v>
      </c>
      <c r="I83" s="282">
        <v>0.097</v>
      </c>
    </row>
    <row r="84" spans="1:9" ht="18.75">
      <c r="A84" s="95" t="s">
        <v>284</v>
      </c>
      <c r="B84" s="96" t="s">
        <v>50</v>
      </c>
      <c r="C84" s="97">
        <v>0.179</v>
      </c>
      <c r="D84" s="97">
        <v>0.171</v>
      </c>
      <c r="E84" s="97">
        <v>0.173</v>
      </c>
      <c r="F84" s="256">
        <v>0.18</v>
      </c>
      <c r="G84" s="255">
        <v>0.18</v>
      </c>
      <c r="H84" s="97">
        <v>0.185</v>
      </c>
      <c r="I84" s="256">
        <v>0.19</v>
      </c>
    </row>
    <row r="85" spans="1:9" ht="18.75">
      <c r="A85" s="95" t="s">
        <v>285</v>
      </c>
      <c r="B85" s="96" t="s">
        <v>50</v>
      </c>
      <c r="C85" s="97"/>
      <c r="D85" s="97"/>
      <c r="E85" s="97"/>
      <c r="F85" s="97"/>
      <c r="G85" s="98"/>
      <c r="H85" s="97"/>
      <c r="I85" s="98"/>
    </row>
    <row r="86" spans="1:9" ht="18.75">
      <c r="A86" s="95" t="s">
        <v>286</v>
      </c>
      <c r="B86" s="96" t="s">
        <v>49</v>
      </c>
      <c r="C86" s="97">
        <v>0.209</v>
      </c>
      <c r="D86" s="97">
        <v>0.215</v>
      </c>
      <c r="E86" s="97">
        <v>0.215</v>
      </c>
      <c r="F86" s="97">
        <v>0.215</v>
      </c>
      <c r="G86" s="97">
        <v>0.215</v>
      </c>
      <c r="H86" s="97">
        <v>0.215</v>
      </c>
      <c r="I86" s="97">
        <v>0.215</v>
      </c>
    </row>
    <row r="87" spans="1:9" ht="56.25">
      <c r="A87" s="130" t="s">
        <v>364</v>
      </c>
      <c r="B87" s="96" t="s">
        <v>50</v>
      </c>
      <c r="C87" s="97">
        <v>0.556</v>
      </c>
      <c r="D87" s="97">
        <v>0.656</v>
      </c>
      <c r="E87" s="97">
        <v>0.665</v>
      </c>
      <c r="F87" s="97">
        <v>0.67</v>
      </c>
      <c r="G87" s="255">
        <v>0.67</v>
      </c>
      <c r="H87" s="97">
        <v>0.7</v>
      </c>
      <c r="I87" s="256">
        <v>0.718</v>
      </c>
    </row>
    <row r="88" spans="1:9" ht="19.5">
      <c r="A88" s="110" t="s">
        <v>51</v>
      </c>
      <c r="B88" s="96"/>
      <c r="C88" s="97"/>
      <c r="D88" s="97"/>
      <c r="E88" s="97"/>
      <c r="F88" s="97"/>
      <c r="G88" s="98"/>
      <c r="H88" s="97"/>
      <c r="I88" s="98"/>
    </row>
    <row r="89" spans="1:9" ht="18.75">
      <c r="A89" s="131" t="s">
        <v>265</v>
      </c>
      <c r="B89" s="96" t="s">
        <v>50</v>
      </c>
      <c r="C89" s="97">
        <v>0.081</v>
      </c>
      <c r="D89" s="97">
        <v>0.078</v>
      </c>
      <c r="E89" s="97">
        <v>0.074</v>
      </c>
      <c r="F89" s="97">
        <v>0.073</v>
      </c>
      <c r="G89" s="256">
        <v>0.073</v>
      </c>
      <c r="H89" s="97">
        <v>0.077</v>
      </c>
      <c r="I89" s="256">
        <v>0.079</v>
      </c>
    </row>
    <row r="90" spans="1:9" ht="18.75">
      <c r="A90" s="132" t="s">
        <v>287</v>
      </c>
      <c r="B90" s="96" t="s">
        <v>49</v>
      </c>
      <c r="C90" s="97"/>
      <c r="D90" s="97"/>
      <c r="E90" s="97"/>
      <c r="F90" s="97"/>
      <c r="G90" s="98"/>
      <c r="H90" s="97"/>
      <c r="I90" s="98"/>
    </row>
    <row r="91" spans="1:9" ht="18.75">
      <c r="A91" s="133" t="s">
        <v>275</v>
      </c>
      <c r="B91" s="96" t="s">
        <v>50</v>
      </c>
      <c r="C91" s="97"/>
      <c r="D91" s="97"/>
      <c r="E91" s="97"/>
      <c r="F91" s="97"/>
      <c r="G91" s="98"/>
      <c r="H91" s="97"/>
      <c r="I91" s="98"/>
    </row>
    <row r="92" spans="1:9" ht="18.75">
      <c r="A92" s="133" t="s">
        <v>276</v>
      </c>
      <c r="B92" s="96" t="s">
        <v>50</v>
      </c>
      <c r="C92" s="97">
        <v>0.197</v>
      </c>
      <c r="D92" s="97">
        <v>0.24</v>
      </c>
      <c r="E92" s="97">
        <v>0.245</v>
      </c>
      <c r="F92" s="97">
        <v>0.26</v>
      </c>
      <c r="G92" s="255">
        <v>0.26</v>
      </c>
      <c r="H92" s="97">
        <v>0.27</v>
      </c>
      <c r="I92" s="255">
        <v>0.28</v>
      </c>
    </row>
    <row r="93" spans="1:9" ht="24" customHeight="1">
      <c r="A93" s="113" t="s">
        <v>277</v>
      </c>
      <c r="B93" s="96" t="s">
        <v>50</v>
      </c>
      <c r="C93" s="97"/>
      <c r="D93" s="97"/>
      <c r="E93" s="97"/>
      <c r="F93" s="97"/>
      <c r="G93" s="98"/>
      <c r="H93" s="97"/>
      <c r="I93" s="98"/>
    </row>
    <row r="94" spans="1:9" ht="18.75">
      <c r="A94" s="133" t="s">
        <v>40</v>
      </c>
      <c r="B94" s="96" t="s">
        <v>49</v>
      </c>
      <c r="C94" s="97"/>
      <c r="D94" s="97"/>
      <c r="E94" s="97"/>
      <c r="F94" s="97"/>
      <c r="G94" s="98"/>
      <c r="H94" s="97"/>
      <c r="I94" s="98"/>
    </row>
    <row r="95" spans="1:9" ht="18.75">
      <c r="A95" s="134" t="s">
        <v>44</v>
      </c>
      <c r="B95" s="96" t="s">
        <v>49</v>
      </c>
      <c r="C95" s="97">
        <v>0.219</v>
      </c>
      <c r="D95" s="97">
        <v>0.22</v>
      </c>
      <c r="E95" s="97">
        <v>0.225</v>
      </c>
      <c r="F95" s="97">
        <v>0.23</v>
      </c>
      <c r="G95" s="255">
        <v>0.23</v>
      </c>
      <c r="H95" s="97">
        <v>0.235</v>
      </c>
      <c r="I95" s="255">
        <v>0.24</v>
      </c>
    </row>
    <row r="96" spans="1:9" ht="18.75">
      <c r="A96" s="133" t="s">
        <v>278</v>
      </c>
      <c r="B96" s="96" t="s">
        <v>49</v>
      </c>
      <c r="C96" s="97"/>
      <c r="D96" s="97"/>
      <c r="E96" s="97"/>
      <c r="F96" s="97"/>
      <c r="G96" s="98"/>
      <c r="H96" s="97"/>
      <c r="I96" s="98"/>
    </row>
    <row r="97" spans="1:9" ht="18.75">
      <c r="A97" s="133" t="s">
        <v>283</v>
      </c>
      <c r="B97" s="96" t="s">
        <v>49</v>
      </c>
      <c r="C97" s="97">
        <v>0.059</v>
      </c>
      <c r="D97" s="97">
        <v>0.118</v>
      </c>
      <c r="E97" s="97">
        <v>0.121</v>
      </c>
      <c r="F97" s="97">
        <v>0.107</v>
      </c>
      <c r="G97" s="256">
        <v>0.117</v>
      </c>
      <c r="H97" s="97">
        <v>0.118</v>
      </c>
      <c r="I97" s="256">
        <v>0.119</v>
      </c>
    </row>
    <row r="98" spans="1:9" ht="39">
      <c r="A98" s="114" t="s">
        <v>423</v>
      </c>
      <c r="B98" s="96" t="s">
        <v>32</v>
      </c>
      <c r="C98" s="97">
        <v>1.16</v>
      </c>
      <c r="D98" s="97">
        <v>1.23</v>
      </c>
      <c r="E98" s="97">
        <v>1.2</v>
      </c>
      <c r="F98" s="97">
        <v>1.15</v>
      </c>
      <c r="G98" s="102">
        <v>1.15</v>
      </c>
      <c r="H98" s="97">
        <v>1.13</v>
      </c>
      <c r="I98" s="102">
        <v>1</v>
      </c>
    </row>
    <row r="99" spans="1:9" ht="58.5">
      <c r="A99" s="110" t="s">
        <v>368</v>
      </c>
      <c r="B99" s="96" t="s">
        <v>33</v>
      </c>
      <c r="C99" s="97">
        <v>16288</v>
      </c>
      <c r="D99" s="97">
        <v>20120</v>
      </c>
      <c r="E99" s="97">
        <v>20420</v>
      </c>
      <c r="F99" s="97">
        <v>20820</v>
      </c>
      <c r="G99" s="98">
        <v>20820</v>
      </c>
      <c r="H99" s="97">
        <v>21425</v>
      </c>
      <c r="I99" s="98">
        <v>22260</v>
      </c>
    </row>
    <row r="100" spans="1:9" ht="19.5">
      <c r="A100" s="110" t="s">
        <v>51</v>
      </c>
      <c r="B100" s="96"/>
      <c r="C100" s="97"/>
      <c r="D100" s="97"/>
      <c r="E100" s="97"/>
      <c r="F100" s="120"/>
      <c r="G100" s="98"/>
      <c r="H100" s="120"/>
      <c r="I100" s="98"/>
    </row>
    <row r="101" spans="1:9" ht="18.75">
      <c r="A101" s="124" t="s">
        <v>265</v>
      </c>
      <c r="B101" s="96" t="s">
        <v>33</v>
      </c>
      <c r="C101" s="97">
        <v>6625</v>
      </c>
      <c r="D101" s="97">
        <v>6650</v>
      </c>
      <c r="E101" s="97">
        <v>7197</v>
      </c>
      <c r="F101" s="97">
        <v>7487</v>
      </c>
      <c r="G101" s="98">
        <v>7487</v>
      </c>
      <c r="H101" s="97">
        <v>7858</v>
      </c>
      <c r="I101" s="98">
        <v>7859</v>
      </c>
    </row>
    <row r="102" spans="1:9" ht="18.75">
      <c r="A102" s="112" t="s">
        <v>287</v>
      </c>
      <c r="B102" s="96" t="s">
        <v>33</v>
      </c>
      <c r="C102" s="97">
        <v>18084</v>
      </c>
      <c r="D102" s="97">
        <v>17292</v>
      </c>
      <c r="E102" s="97">
        <v>17747</v>
      </c>
      <c r="F102" s="97">
        <v>17854</v>
      </c>
      <c r="G102" s="98">
        <v>17854</v>
      </c>
      <c r="H102" s="97">
        <v>18238</v>
      </c>
      <c r="I102" s="98">
        <v>18632</v>
      </c>
    </row>
    <row r="103" spans="1:9" ht="18.75">
      <c r="A103" s="125" t="s">
        <v>275</v>
      </c>
      <c r="B103" s="96" t="s">
        <v>33</v>
      </c>
      <c r="C103" s="97"/>
      <c r="D103" s="97"/>
      <c r="E103" s="97"/>
      <c r="F103" s="97"/>
      <c r="G103" s="98"/>
      <c r="H103" s="97"/>
      <c r="I103" s="98"/>
    </row>
    <row r="104" spans="1:9" ht="18.75">
      <c r="A104" s="125" t="s">
        <v>276</v>
      </c>
      <c r="B104" s="96" t="s">
        <v>33</v>
      </c>
      <c r="C104" s="97">
        <v>6138</v>
      </c>
      <c r="D104" s="97">
        <v>6870</v>
      </c>
      <c r="E104" s="97">
        <v>6907</v>
      </c>
      <c r="F104" s="97">
        <v>7100</v>
      </c>
      <c r="G104" s="98">
        <v>7100</v>
      </c>
      <c r="H104" s="97">
        <v>7800</v>
      </c>
      <c r="I104" s="98">
        <v>7921</v>
      </c>
    </row>
    <row r="105" spans="1:9" ht="18.75">
      <c r="A105" s="125" t="s">
        <v>277</v>
      </c>
      <c r="B105" s="96" t="s">
        <v>33</v>
      </c>
      <c r="C105" s="97">
        <v>21120</v>
      </c>
      <c r="D105" s="97">
        <v>24900</v>
      </c>
      <c r="E105" s="97">
        <v>25555</v>
      </c>
      <c r="F105" s="97">
        <v>25740</v>
      </c>
      <c r="G105" s="98">
        <v>25740</v>
      </c>
      <c r="H105" s="97">
        <v>26175</v>
      </c>
      <c r="I105" s="98">
        <v>27567</v>
      </c>
    </row>
    <row r="106" spans="1:9" ht="18.75">
      <c r="A106" s="125" t="s">
        <v>40</v>
      </c>
      <c r="B106" s="96" t="s">
        <v>33</v>
      </c>
      <c r="C106" s="97"/>
      <c r="D106" s="97"/>
      <c r="E106" s="97"/>
      <c r="F106" s="97"/>
      <c r="G106" s="98"/>
      <c r="H106" s="97"/>
      <c r="I106" s="98"/>
    </row>
    <row r="107" spans="1:9" ht="56.25">
      <c r="A107" s="134" t="s">
        <v>4</v>
      </c>
      <c r="B107" s="96" t="s">
        <v>33</v>
      </c>
      <c r="C107" s="97">
        <v>5343</v>
      </c>
      <c r="D107" s="97">
        <v>6300</v>
      </c>
      <c r="E107" s="97">
        <v>6322</v>
      </c>
      <c r="F107" s="97">
        <v>6393</v>
      </c>
      <c r="G107" s="98">
        <v>6393</v>
      </c>
      <c r="H107" s="97">
        <v>6526</v>
      </c>
      <c r="I107" s="98">
        <v>6800</v>
      </c>
    </row>
    <row r="108" spans="1:9" ht="18.75">
      <c r="A108" s="125" t="s">
        <v>278</v>
      </c>
      <c r="B108" s="96" t="s">
        <v>33</v>
      </c>
      <c r="C108" s="97">
        <v>16820</v>
      </c>
      <c r="D108" s="97">
        <v>16840</v>
      </c>
      <c r="E108" s="97">
        <v>16940</v>
      </c>
      <c r="F108" s="97">
        <v>17010</v>
      </c>
      <c r="G108" s="98">
        <v>17010</v>
      </c>
      <c r="H108" s="97">
        <v>17249</v>
      </c>
      <c r="I108" s="98">
        <v>18166</v>
      </c>
    </row>
    <row r="109" spans="1:9" ht="37.5">
      <c r="A109" s="112" t="s">
        <v>274</v>
      </c>
      <c r="B109" s="96" t="s">
        <v>33</v>
      </c>
      <c r="C109" s="97">
        <v>30458</v>
      </c>
      <c r="D109" s="97">
        <v>29420</v>
      </c>
      <c r="E109" s="97">
        <v>30194</v>
      </c>
      <c r="F109" s="97">
        <v>31213</v>
      </c>
      <c r="G109" s="98">
        <v>31213</v>
      </c>
      <c r="H109" s="97">
        <v>32172</v>
      </c>
      <c r="I109" s="98">
        <v>33488</v>
      </c>
    </row>
    <row r="110" spans="1:9" ht="18.75">
      <c r="A110" s="125" t="s">
        <v>279</v>
      </c>
      <c r="B110" s="96" t="s">
        <v>33</v>
      </c>
      <c r="C110" s="97">
        <v>14866</v>
      </c>
      <c r="D110" s="97">
        <v>19519</v>
      </c>
      <c r="E110" s="97">
        <v>20032</v>
      </c>
      <c r="F110" s="97">
        <v>20623</v>
      </c>
      <c r="G110" s="98">
        <v>20623</v>
      </c>
      <c r="H110" s="97">
        <v>21422</v>
      </c>
      <c r="I110" s="98">
        <v>22377</v>
      </c>
    </row>
    <row r="111" spans="1:9" ht="18.75">
      <c r="A111" s="125" t="s">
        <v>280</v>
      </c>
      <c r="B111" s="96" t="s">
        <v>33</v>
      </c>
      <c r="C111" s="97">
        <v>16478</v>
      </c>
      <c r="D111" s="97">
        <v>18310</v>
      </c>
      <c r="E111" s="97">
        <v>18753</v>
      </c>
      <c r="F111" s="97">
        <v>19190</v>
      </c>
      <c r="G111" s="98">
        <v>19190</v>
      </c>
      <c r="H111" s="97">
        <v>20015</v>
      </c>
      <c r="I111" s="98">
        <v>20869</v>
      </c>
    </row>
    <row r="112" spans="1:9" ht="37.5">
      <c r="A112" s="126" t="s">
        <v>281</v>
      </c>
      <c r="B112" s="96" t="s">
        <v>33</v>
      </c>
      <c r="C112" s="97">
        <v>8860</v>
      </c>
      <c r="D112" s="97">
        <v>13192</v>
      </c>
      <c r="E112" s="97">
        <v>13382</v>
      </c>
      <c r="F112" s="97">
        <v>13296</v>
      </c>
      <c r="G112" s="98">
        <v>13296</v>
      </c>
      <c r="H112" s="97">
        <v>13493</v>
      </c>
      <c r="I112" s="98">
        <v>13836</v>
      </c>
    </row>
    <row r="113" spans="1:9" ht="18.75">
      <c r="A113" s="125" t="s">
        <v>283</v>
      </c>
      <c r="B113" s="96" t="s">
        <v>33</v>
      </c>
      <c r="C113" s="97"/>
      <c r="D113" s="97"/>
      <c r="E113" s="97"/>
      <c r="F113" s="97"/>
      <c r="G113" s="98"/>
      <c r="H113" s="97"/>
      <c r="I113" s="98"/>
    </row>
    <row r="114" spans="1:9" ht="58.5" customHeight="1">
      <c r="A114" s="127" t="s">
        <v>469</v>
      </c>
      <c r="B114" s="96" t="s">
        <v>33</v>
      </c>
      <c r="C114" s="100"/>
      <c r="D114" s="100"/>
      <c r="E114" s="100"/>
      <c r="F114" s="100"/>
      <c r="G114" s="102"/>
      <c r="H114" s="100"/>
      <c r="I114" s="102"/>
    </row>
    <row r="115" spans="1:9" ht="18.75">
      <c r="A115" s="128" t="s">
        <v>468</v>
      </c>
      <c r="B115" s="96"/>
      <c r="C115" s="100"/>
      <c r="D115" s="100"/>
      <c r="E115" s="100"/>
      <c r="F115" s="100"/>
      <c r="G115" s="102"/>
      <c r="H115" s="100"/>
      <c r="I115" s="102"/>
    </row>
    <row r="116" spans="1:9" ht="18.75">
      <c r="A116" s="129" t="s">
        <v>279</v>
      </c>
      <c r="B116" s="96" t="s">
        <v>33</v>
      </c>
      <c r="C116" s="100">
        <v>14866</v>
      </c>
      <c r="D116" s="100">
        <v>19519</v>
      </c>
      <c r="E116" s="100">
        <v>26310</v>
      </c>
      <c r="F116" s="100">
        <v>29183</v>
      </c>
      <c r="G116" s="102">
        <v>29183</v>
      </c>
      <c r="H116" s="100">
        <v>32463</v>
      </c>
      <c r="I116" s="102">
        <v>36010</v>
      </c>
    </row>
    <row r="117" spans="1:9" ht="18.75">
      <c r="A117" s="95" t="s">
        <v>284</v>
      </c>
      <c r="B117" s="96" t="s">
        <v>33</v>
      </c>
      <c r="C117" s="100">
        <v>8860</v>
      </c>
      <c r="D117" s="100">
        <v>13192</v>
      </c>
      <c r="E117" s="100">
        <v>19438</v>
      </c>
      <c r="F117" s="100">
        <v>24485</v>
      </c>
      <c r="G117" s="102">
        <v>24485</v>
      </c>
      <c r="H117" s="100">
        <v>30431</v>
      </c>
      <c r="I117" s="102">
        <v>38000</v>
      </c>
    </row>
    <row r="118" spans="1:9" ht="18.75">
      <c r="A118" s="95" t="s">
        <v>285</v>
      </c>
      <c r="B118" s="96" t="s">
        <v>33</v>
      </c>
      <c r="C118" s="100"/>
      <c r="D118" s="100"/>
      <c r="E118" s="100"/>
      <c r="F118" s="100"/>
      <c r="G118" s="102"/>
      <c r="H118" s="100"/>
      <c r="I118" s="102"/>
    </row>
    <row r="119" spans="1:9" ht="18.75">
      <c r="A119" s="95" t="s">
        <v>286</v>
      </c>
      <c r="B119" s="96" t="s">
        <v>33</v>
      </c>
      <c r="C119" s="100">
        <v>21662</v>
      </c>
      <c r="D119" s="100">
        <v>27749</v>
      </c>
      <c r="E119" s="100"/>
      <c r="F119" s="100"/>
      <c r="G119" s="102"/>
      <c r="H119" s="100"/>
      <c r="I119" s="102"/>
    </row>
    <row r="120" spans="1:9" ht="60" customHeight="1">
      <c r="A120" s="152" t="s">
        <v>361</v>
      </c>
      <c r="B120" s="96" t="s">
        <v>33</v>
      </c>
      <c r="C120" s="97">
        <v>6223</v>
      </c>
      <c r="D120" s="97">
        <v>6594</v>
      </c>
      <c r="E120" s="97">
        <v>6695</v>
      </c>
      <c r="F120" s="97">
        <v>6830</v>
      </c>
      <c r="G120" s="98">
        <v>6830</v>
      </c>
      <c r="H120" s="97">
        <v>7100</v>
      </c>
      <c r="I120" s="98">
        <v>7400</v>
      </c>
    </row>
    <row r="121" spans="1:9" ht="42.75" customHeight="1">
      <c r="A121" s="153" t="s">
        <v>366</v>
      </c>
      <c r="B121" s="96"/>
      <c r="C121" s="97">
        <v>681.3</v>
      </c>
      <c r="D121" s="97">
        <v>859.5</v>
      </c>
      <c r="E121" s="97">
        <v>882.1</v>
      </c>
      <c r="F121" s="97">
        <v>911.9</v>
      </c>
      <c r="G121" s="98">
        <v>911.9</v>
      </c>
      <c r="H121" s="97">
        <v>951.1</v>
      </c>
      <c r="I121" s="98">
        <v>1001.7</v>
      </c>
    </row>
    <row r="122" spans="1:9" ht="18.75">
      <c r="A122" s="154" t="s">
        <v>51</v>
      </c>
      <c r="B122" s="96" t="s">
        <v>30</v>
      </c>
      <c r="C122" s="97"/>
      <c r="D122" s="97"/>
      <c r="E122" s="97"/>
      <c r="F122" s="97"/>
      <c r="G122" s="98"/>
      <c r="H122" s="97"/>
      <c r="I122" s="98"/>
    </row>
    <row r="123" spans="1:9" ht="37.5">
      <c r="A123" s="154" t="s">
        <v>367</v>
      </c>
      <c r="B123" s="96"/>
      <c r="C123" s="97">
        <v>41.5</v>
      </c>
      <c r="D123" s="97">
        <v>51.4</v>
      </c>
      <c r="E123" s="97">
        <v>53.4</v>
      </c>
      <c r="F123" s="97">
        <v>54.9</v>
      </c>
      <c r="G123" s="98">
        <v>54.9</v>
      </c>
      <c r="H123" s="97">
        <v>59.6</v>
      </c>
      <c r="I123" s="98">
        <v>63.7</v>
      </c>
    </row>
    <row r="124" spans="1:9" ht="37.5">
      <c r="A124" s="154" t="s">
        <v>372</v>
      </c>
      <c r="B124" s="96" t="s">
        <v>30</v>
      </c>
      <c r="C124" s="97">
        <v>6.4</v>
      </c>
      <c r="D124" s="97">
        <v>5.7</v>
      </c>
      <c r="E124" s="97">
        <v>6.4</v>
      </c>
      <c r="F124" s="97">
        <v>6.6</v>
      </c>
      <c r="G124" s="98">
        <v>6.6</v>
      </c>
      <c r="H124" s="97">
        <v>7.3</v>
      </c>
      <c r="I124" s="98">
        <v>7.5</v>
      </c>
    </row>
    <row r="125" spans="1:9" ht="37.5">
      <c r="A125" s="154" t="s">
        <v>424</v>
      </c>
      <c r="B125" s="96" t="s">
        <v>30</v>
      </c>
      <c r="C125" s="97">
        <v>375</v>
      </c>
      <c r="D125" s="100">
        <v>394</v>
      </c>
      <c r="E125" s="100">
        <v>405</v>
      </c>
      <c r="F125" s="100">
        <v>418</v>
      </c>
      <c r="G125" s="102">
        <v>418</v>
      </c>
      <c r="H125" s="100">
        <v>430</v>
      </c>
      <c r="I125" s="102">
        <v>451</v>
      </c>
    </row>
    <row r="126" spans="1:9" ht="18.75">
      <c r="A126" s="52" t="s">
        <v>52</v>
      </c>
      <c r="B126" s="96" t="s">
        <v>30</v>
      </c>
      <c r="C126" s="97"/>
      <c r="D126" s="97"/>
      <c r="E126" s="97"/>
      <c r="F126" s="97"/>
      <c r="G126" s="98"/>
      <c r="H126" s="97"/>
      <c r="I126" s="98"/>
    </row>
    <row r="127" spans="1:9" ht="18.75">
      <c r="A127" s="52" t="s">
        <v>9</v>
      </c>
      <c r="B127" s="96" t="s">
        <v>30</v>
      </c>
      <c r="C127" s="97">
        <v>1130.4</v>
      </c>
      <c r="D127" s="100"/>
      <c r="E127" s="100"/>
      <c r="F127" s="100"/>
      <c r="G127" s="102"/>
      <c r="H127" s="100"/>
      <c r="I127" s="102"/>
    </row>
    <row r="128" spans="1:14" ht="31.5">
      <c r="A128" s="226" t="s">
        <v>447</v>
      </c>
      <c r="B128" s="103" t="s">
        <v>30</v>
      </c>
      <c r="C128" s="104">
        <v>1811.7</v>
      </c>
      <c r="D128" s="283"/>
      <c r="E128" s="283"/>
      <c r="F128" s="283"/>
      <c r="G128" s="284"/>
      <c r="H128" s="283"/>
      <c r="I128" s="284"/>
      <c r="N128" t="s">
        <v>471</v>
      </c>
    </row>
    <row r="129" spans="1:9" ht="18.75">
      <c r="A129" s="296" t="s">
        <v>465</v>
      </c>
      <c r="B129" s="297"/>
      <c r="C129" s="297"/>
      <c r="D129" s="297"/>
      <c r="E129" s="297"/>
      <c r="F129" s="297"/>
      <c r="G129" s="297"/>
      <c r="H129" s="297"/>
      <c r="I129" s="298"/>
    </row>
    <row r="130" spans="1:9" ht="39">
      <c r="A130" s="227" t="s">
        <v>454</v>
      </c>
      <c r="B130" s="103" t="s">
        <v>30</v>
      </c>
      <c r="C130" s="228"/>
      <c r="D130" s="228"/>
      <c r="E130" s="228"/>
      <c r="F130" s="228"/>
      <c r="G130" s="229"/>
      <c r="H130" s="228"/>
      <c r="I130" s="229"/>
    </row>
    <row r="131" spans="1:9" ht="18.75">
      <c r="A131" s="154" t="s">
        <v>51</v>
      </c>
      <c r="B131" s="103" t="s">
        <v>30</v>
      </c>
      <c r="C131" s="108"/>
      <c r="D131" s="108"/>
      <c r="E131" s="108"/>
      <c r="F131" s="108"/>
      <c r="G131" s="109"/>
      <c r="H131" s="108"/>
      <c r="I131" s="109"/>
    </row>
    <row r="132" spans="1:9" ht="18.75">
      <c r="A132" s="52" t="s">
        <v>452</v>
      </c>
      <c r="B132" s="103" t="s">
        <v>30</v>
      </c>
      <c r="C132" s="97">
        <v>35</v>
      </c>
      <c r="D132" s="97">
        <v>41.6</v>
      </c>
      <c r="E132" s="97">
        <v>40.9</v>
      </c>
      <c r="F132" s="97">
        <v>42.2</v>
      </c>
      <c r="G132" s="98">
        <v>42.2</v>
      </c>
      <c r="H132" s="97">
        <v>44.3</v>
      </c>
      <c r="I132" s="98">
        <v>45.3</v>
      </c>
    </row>
    <row r="133" spans="1:9" ht="18.75">
      <c r="A133" s="52" t="s">
        <v>453</v>
      </c>
      <c r="B133" s="103"/>
      <c r="C133" s="97"/>
      <c r="D133" s="97"/>
      <c r="E133" s="97"/>
      <c r="F133" s="97"/>
      <c r="G133" s="98"/>
      <c r="H133" s="97"/>
      <c r="I133" s="98"/>
    </row>
    <row r="134" spans="1:9" ht="18.75">
      <c r="A134" s="243" t="s">
        <v>448</v>
      </c>
      <c r="B134" s="103" t="s">
        <v>30</v>
      </c>
      <c r="C134" s="97">
        <v>6.6</v>
      </c>
      <c r="D134" s="97">
        <v>8.4</v>
      </c>
      <c r="E134" s="97">
        <v>9.3</v>
      </c>
      <c r="F134" s="97">
        <v>6.9</v>
      </c>
      <c r="G134" s="98">
        <v>6.9</v>
      </c>
      <c r="H134" s="97">
        <v>7</v>
      </c>
      <c r="I134" s="98">
        <v>7.1</v>
      </c>
    </row>
    <row r="135" spans="1:9" ht="31.5">
      <c r="A135" s="235" t="s">
        <v>470</v>
      </c>
      <c r="B135" s="103" t="s">
        <v>30</v>
      </c>
      <c r="C135" s="97"/>
      <c r="D135" s="97"/>
      <c r="E135" s="97"/>
      <c r="F135" s="97"/>
      <c r="G135" s="98"/>
      <c r="H135" s="97"/>
      <c r="I135" s="98"/>
    </row>
    <row r="136" spans="1:9" ht="18.75">
      <c r="A136" s="235" t="s">
        <v>467</v>
      </c>
      <c r="B136" s="103" t="s">
        <v>30</v>
      </c>
      <c r="C136" s="97">
        <v>11.6</v>
      </c>
      <c r="D136" s="97"/>
      <c r="E136" s="97"/>
      <c r="F136" s="97"/>
      <c r="G136" s="98"/>
      <c r="H136" s="97"/>
      <c r="I136" s="98"/>
    </row>
    <row r="137" spans="1:12" ht="18.75">
      <c r="A137" s="243" t="s">
        <v>449</v>
      </c>
      <c r="B137" s="103" t="s">
        <v>30</v>
      </c>
      <c r="C137" s="97">
        <v>0.1</v>
      </c>
      <c r="D137" s="97">
        <v>0.1</v>
      </c>
      <c r="E137" s="97">
        <v>0.2</v>
      </c>
      <c r="F137" s="97">
        <v>0.2</v>
      </c>
      <c r="G137" s="98">
        <v>0.2</v>
      </c>
      <c r="H137" s="97">
        <v>0.3</v>
      </c>
      <c r="I137" s="98">
        <v>0.3</v>
      </c>
      <c r="L137" t="s">
        <v>456</v>
      </c>
    </row>
    <row r="138" spans="1:12" ht="36" customHeight="1">
      <c r="A138" s="235" t="s">
        <v>472</v>
      </c>
      <c r="B138" s="103" t="s">
        <v>30</v>
      </c>
      <c r="C138" s="97"/>
      <c r="D138" s="97"/>
      <c r="E138" s="97"/>
      <c r="F138" s="97"/>
      <c r="G138" s="98"/>
      <c r="H138" s="97"/>
      <c r="I138" s="98"/>
      <c r="L138" t="s">
        <v>455</v>
      </c>
    </row>
    <row r="139" spans="1:9" ht="18.75">
      <c r="A139" s="52" t="s">
        <v>466</v>
      </c>
      <c r="B139" s="103"/>
      <c r="C139" s="97"/>
      <c r="D139" s="97"/>
      <c r="E139" s="97"/>
      <c r="F139" s="97"/>
      <c r="G139" s="98"/>
      <c r="H139" s="97"/>
      <c r="I139" s="98"/>
    </row>
    <row r="140" spans="1:9" ht="18.75">
      <c r="A140" s="234" t="s">
        <v>450</v>
      </c>
      <c r="B140" s="103" t="s">
        <v>30</v>
      </c>
      <c r="C140" s="104">
        <v>4.5</v>
      </c>
      <c r="D140" s="104">
        <v>4.6</v>
      </c>
      <c r="E140" s="104">
        <v>4.8</v>
      </c>
      <c r="F140" s="104">
        <v>5</v>
      </c>
      <c r="G140" s="105">
        <v>5</v>
      </c>
      <c r="H140" s="104">
        <v>5.2</v>
      </c>
      <c r="I140" s="105">
        <v>5.3</v>
      </c>
    </row>
    <row r="141" spans="1:9" s="240" customFormat="1" ht="33.75" customHeight="1">
      <c r="A141" s="236" t="s">
        <v>451</v>
      </c>
      <c r="B141" s="237" t="s">
        <v>30</v>
      </c>
      <c r="C141" s="238">
        <v>0.003</v>
      </c>
      <c r="D141" s="238">
        <v>0.006</v>
      </c>
      <c r="E141" s="238">
        <v>0.011</v>
      </c>
      <c r="F141" s="238"/>
      <c r="G141" s="239"/>
      <c r="H141" s="238"/>
      <c r="I141" s="239"/>
    </row>
    <row r="142" spans="1:7" ht="18.75">
      <c r="A142" s="290" t="s">
        <v>318</v>
      </c>
      <c r="B142" s="290"/>
      <c r="C142" s="290"/>
      <c r="D142" s="290"/>
      <c r="E142" s="290"/>
      <c r="F142" s="290"/>
      <c r="G142" s="290"/>
    </row>
    <row r="143" spans="1:9" ht="60" customHeight="1">
      <c r="A143" s="288" t="s">
        <v>55</v>
      </c>
      <c r="B143" s="288"/>
      <c r="C143" s="288"/>
      <c r="D143" s="288"/>
      <c r="E143" s="288"/>
      <c r="F143" s="288"/>
      <c r="G143" s="288"/>
      <c r="H143" s="288"/>
      <c r="I143" s="288"/>
    </row>
    <row r="144" spans="1:9" ht="47.25" customHeight="1">
      <c r="A144" s="289" t="s">
        <v>301</v>
      </c>
      <c r="B144" s="289"/>
      <c r="C144" s="289"/>
      <c r="D144" s="289"/>
      <c r="E144" s="289"/>
      <c r="F144" s="289"/>
      <c r="G144" s="289"/>
      <c r="H144" s="289"/>
      <c r="I144" s="289"/>
    </row>
  </sheetData>
  <sheetProtection/>
  <mergeCells count="20">
    <mergeCell ref="A143:I143"/>
    <mergeCell ref="A144:I144"/>
    <mergeCell ref="A142:G142"/>
    <mergeCell ref="H1:I1"/>
    <mergeCell ref="H2:I2"/>
    <mergeCell ref="A1:F1"/>
    <mergeCell ref="D6:D8"/>
    <mergeCell ref="C6:C8"/>
    <mergeCell ref="E6:E8"/>
    <mergeCell ref="A23:I23"/>
    <mergeCell ref="A129:I129"/>
    <mergeCell ref="A64:I64"/>
    <mergeCell ref="A9:I9"/>
    <mergeCell ref="A4:I4"/>
    <mergeCell ref="F7:G7"/>
    <mergeCell ref="H7:H8"/>
    <mergeCell ref="I7:I8"/>
    <mergeCell ref="F6:I6"/>
    <mergeCell ref="A6:A8"/>
    <mergeCell ref="B6:B8"/>
  </mergeCells>
  <printOptions horizontalCentered="1"/>
  <pageMargins left="0.5905511811023623" right="0.3937007874015748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M164"/>
  <sheetViews>
    <sheetView view="pageBreakPreview" zoomScale="75" zoomScaleNormal="75" zoomScaleSheetLayoutView="75" zoomScalePageLayoutView="0" workbookViewId="0" topLeftCell="A1">
      <pane xSplit="1" ySplit="7" topLeftCell="B1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49" sqref="P149"/>
    </sheetView>
  </sheetViews>
  <sheetFormatPr defaultColWidth="9.00390625" defaultRowHeight="12.75"/>
  <cols>
    <col min="1" max="1" width="34.625" style="0" customWidth="1"/>
    <col min="2" max="13" width="9.75390625" style="0" customWidth="1"/>
    <col min="16" max="16" width="10.25390625" style="0" customWidth="1"/>
    <col min="17" max="17" width="9.00390625" style="0" customWidth="1"/>
    <col min="18" max="19" width="9.25390625" style="0" customWidth="1"/>
    <col min="20" max="26" width="9.75390625" style="0" customWidth="1"/>
    <col min="29" max="31" width="9.75390625" style="0" customWidth="1"/>
  </cols>
  <sheetData>
    <row r="1" ht="27" customHeight="1"/>
    <row r="2" spans="2:34" ht="15.75" customHeight="1">
      <c r="B2" s="287" t="s">
        <v>375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309" t="s">
        <v>322</v>
      </c>
      <c r="Q2" s="310"/>
      <c r="R2" s="310"/>
      <c r="S2" s="31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4" spans="1:39" ht="15.75">
      <c r="A4" s="147"/>
      <c r="B4" s="313" t="s">
        <v>11</v>
      </c>
      <c r="C4" s="313"/>
      <c r="D4" s="313"/>
      <c r="E4" s="313"/>
      <c r="F4" s="313"/>
      <c r="G4" s="314"/>
      <c r="H4" s="315" t="s">
        <v>312</v>
      </c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4"/>
      <c r="T4" s="317" t="s">
        <v>313</v>
      </c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"/>
      <c r="AM4" s="3"/>
    </row>
    <row r="5" spans="1:38" ht="58.5" customHeight="1">
      <c r="A5" s="149"/>
      <c r="B5" s="319" t="s">
        <v>315</v>
      </c>
      <c r="C5" s="319"/>
      <c r="D5" s="319"/>
      <c r="E5" s="319"/>
      <c r="F5" s="319"/>
      <c r="G5" s="320"/>
      <c r="H5" s="318" t="s">
        <v>3</v>
      </c>
      <c r="I5" s="319"/>
      <c r="J5" s="319"/>
      <c r="K5" s="319"/>
      <c r="L5" s="319"/>
      <c r="M5" s="320"/>
      <c r="N5" s="318" t="s">
        <v>347</v>
      </c>
      <c r="O5" s="319"/>
      <c r="P5" s="319"/>
      <c r="Q5" s="319"/>
      <c r="R5" s="319"/>
      <c r="S5" s="320"/>
      <c r="T5" s="318" t="s">
        <v>2</v>
      </c>
      <c r="U5" s="319"/>
      <c r="V5" s="319"/>
      <c r="W5" s="319"/>
      <c r="X5" s="319"/>
      <c r="Y5" s="320"/>
      <c r="Z5" s="318" t="s">
        <v>359</v>
      </c>
      <c r="AA5" s="319"/>
      <c r="AB5" s="319"/>
      <c r="AC5" s="319"/>
      <c r="AD5" s="319"/>
      <c r="AE5" s="320"/>
      <c r="AF5" s="318" t="s">
        <v>314</v>
      </c>
      <c r="AG5" s="319"/>
      <c r="AH5" s="319"/>
      <c r="AI5" s="319"/>
      <c r="AJ5" s="319"/>
      <c r="AK5" s="320"/>
      <c r="AL5" s="3"/>
    </row>
    <row r="6" spans="1:39" ht="15.75" customHeight="1">
      <c r="A6" s="149"/>
      <c r="B6" s="311" t="s">
        <v>425</v>
      </c>
      <c r="C6" s="311" t="s">
        <v>476</v>
      </c>
      <c r="D6" s="316" t="s">
        <v>477</v>
      </c>
      <c r="E6" s="316" t="s">
        <v>479</v>
      </c>
      <c r="F6" s="316"/>
      <c r="G6" s="316"/>
      <c r="H6" s="311" t="s">
        <v>425</v>
      </c>
      <c r="I6" s="311" t="s">
        <v>476</v>
      </c>
      <c r="J6" s="316" t="s">
        <v>477</v>
      </c>
      <c r="K6" s="316" t="s">
        <v>479</v>
      </c>
      <c r="L6" s="316"/>
      <c r="M6" s="316"/>
      <c r="N6" s="311" t="s">
        <v>425</v>
      </c>
      <c r="O6" s="311" t="s">
        <v>476</v>
      </c>
      <c r="P6" s="316" t="s">
        <v>477</v>
      </c>
      <c r="Q6" s="316" t="s">
        <v>479</v>
      </c>
      <c r="R6" s="316"/>
      <c r="S6" s="316"/>
      <c r="T6" s="311" t="s">
        <v>425</v>
      </c>
      <c r="U6" s="311" t="s">
        <v>476</v>
      </c>
      <c r="V6" s="316" t="s">
        <v>477</v>
      </c>
      <c r="W6" s="316" t="s">
        <v>479</v>
      </c>
      <c r="X6" s="316"/>
      <c r="Y6" s="316"/>
      <c r="Z6" s="311" t="s">
        <v>425</v>
      </c>
      <c r="AA6" s="311" t="s">
        <v>476</v>
      </c>
      <c r="AB6" s="316" t="s">
        <v>477</v>
      </c>
      <c r="AC6" s="316" t="s">
        <v>479</v>
      </c>
      <c r="AD6" s="316"/>
      <c r="AE6" s="316"/>
      <c r="AF6" s="311" t="s">
        <v>425</v>
      </c>
      <c r="AG6" s="311" t="s">
        <v>476</v>
      </c>
      <c r="AH6" s="316" t="s">
        <v>477</v>
      </c>
      <c r="AI6" s="316" t="s">
        <v>479</v>
      </c>
      <c r="AJ6" s="316"/>
      <c r="AK6" s="316"/>
      <c r="AL6" s="3"/>
      <c r="AM6" s="3"/>
    </row>
    <row r="7" spans="1:39" ht="15.75">
      <c r="A7" s="146"/>
      <c r="B7" s="312"/>
      <c r="C7" s="312"/>
      <c r="D7" s="316"/>
      <c r="E7" s="53" t="s">
        <v>419</v>
      </c>
      <c r="F7" s="53" t="s">
        <v>426</v>
      </c>
      <c r="G7" s="53" t="s">
        <v>478</v>
      </c>
      <c r="H7" s="312"/>
      <c r="I7" s="312"/>
      <c r="J7" s="316"/>
      <c r="K7" s="53" t="s">
        <v>419</v>
      </c>
      <c r="L7" s="53" t="s">
        <v>426</v>
      </c>
      <c r="M7" s="53" t="s">
        <v>478</v>
      </c>
      <c r="N7" s="312"/>
      <c r="O7" s="312"/>
      <c r="P7" s="316"/>
      <c r="Q7" s="53" t="s">
        <v>419</v>
      </c>
      <c r="R7" s="53" t="s">
        <v>426</v>
      </c>
      <c r="S7" s="53" t="s">
        <v>478</v>
      </c>
      <c r="T7" s="312"/>
      <c r="U7" s="312"/>
      <c r="V7" s="316"/>
      <c r="W7" s="53" t="s">
        <v>419</v>
      </c>
      <c r="X7" s="53" t="s">
        <v>426</v>
      </c>
      <c r="Y7" s="53" t="s">
        <v>478</v>
      </c>
      <c r="Z7" s="312"/>
      <c r="AA7" s="312"/>
      <c r="AB7" s="316"/>
      <c r="AC7" s="53" t="s">
        <v>419</v>
      </c>
      <c r="AD7" s="53" t="s">
        <v>426</v>
      </c>
      <c r="AE7" s="53" t="s">
        <v>478</v>
      </c>
      <c r="AF7" s="312"/>
      <c r="AG7" s="312"/>
      <c r="AH7" s="316"/>
      <c r="AI7" s="53" t="s">
        <v>419</v>
      </c>
      <c r="AJ7" s="53" t="s">
        <v>426</v>
      </c>
      <c r="AK7" s="53" t="s">
        <v>478</v>
      </c>
      <c r="AL7" s="3"/>
      <c r="AM7" s="3"/>
    </row>
    <row r="8" spans="1:39" ht="37.5" customHeight="1">
      <c r="A8" s="155" t="s">
        <v>341</v>
      </c>
      <c r="B8" s="156"/>
      <c r="C8" s="156"/>
      <c r="D8" s="156"/>
      <c r="E8" s="157"/>
      <c r="F8" s="157"/>
      <c r="G8" s="157"/>
      <c r="H8" s="156"/>
      <c r="I8" s="156"/>
      <c r="J8" s="156"/>
      <c r="K8" s="157"/>
      <c r="L8" s="157"/>
      <c r="M8" s="157"/>
      <c r="N8" s="156"/>
      <c r="O8" s="156"/>
      <c r="P8" s="156"/>
      <c r="Q8" s="157"/>
      <c r="R8" s="157"/>
      <c r="S8" s="157"/>
      <c r="T8" s="156"/>
      <c r="U8" s="156"/>
      <c r="V8" s="156"/>
      <c r="W8" s="157"/>
      <c r="X8" s="157"/>
      <c r="Y8" s="157"/>
      <c r="Z8" s="156"/>
      <c r="AA8" s="156"/>
      <c r="AB8" s="156"/>
      <c r="AC8" s="157"/>
      <c r="AD8" s="157"/>
      <c r="AE8" s="157"/>
      <c r="AF8" s="144"/>
      <c r="AG8" s="144"/>
      <c r="AH8" s="144"/>
      <c r="AI8" s="144"/>
      <c r="AJ8" s="144"/>
      <c r="AK8" s="144"/>
      <c r="AL8" s="3"/>
      <c r="AM8" s="3"/>
    </row>
    <row r="9" spans="1:39" ht="28.5" customHeight="1">
      <c r="A9" s="163" t="s">
        <v>320</v>
      </c>
      <c r="B9" s="161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55"/>
      <c r="V9" s="55"/>
      <c r="W9" s="55"/>
      <c r="X9" s="55"/>
      <c r="Y9" s="54"/>
      <c r="Z9" s="54"/>
      <c r="AA9" s="54"/>
      <c r="AB9" s="54"/>
      <c r="AC9" s="54"/>
      <c r="AD9" s="54"/>
      <c r="AE9" s="54"/>
      <c r="AF9" s="145"/>
      <c r="AG9" s="145"/>
      <c r="AH9" s="145"/>
      <c r="AI9" s="145"/>
      <c r="AJ9" s="145"/>
      <c r="AK9" s="145"/>
      <c r="AL9" s="3"/>
      <c r="AM9" s="3"/>
    </row>
    <row r="10" spans="1:39" ht="15.75" customHeight="1">
      <c r="A10" s="204" t="s">
        <v>319</v>
      </c>
      <c r="B10" s="161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  <c r="U10" s="55"/>
      <c r="V10" s="55"/>
      <c r="W10" s="55"/>
      <c r="X10" s="55"/>
      <c r="Y10" s="54"/>
      <c r="Z10" s="54"/>
      <c r="AA10" s="54"/>
      <c r="AB10" s="54"/>
      <c r="AC10" s="54"/>
      <c r="AD10" s="54"/>
      <c r="AE10" s="54"/>
      <c r="AF10" s="145"/>
      <c r="AG10" s="145"/>
      <c r="AH10" s="145"/>
      <c r="AI10" s="145"/>
      <c r="AJ10" s="145"/>
      <c r="AK10" s="145"/>
      <c r="AL10" s="3"/>
      <c r="AM10" s="3"/>
    </row>
    <row r="11" spans="1:39" ht="15.75">
      <c r="A11" s="56"/>
      <c r="B11" s="161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  <c r="U11" s="55"/>
      <c r="V11" s="55"/>
      <c r="W11" s="55"/>
      <c r="X11" s="55"/>
      <c r="Y11" s="54"/>
      <c r="Z11" s="54"/>
      <c r="AA11" s="54"/>
      <c r="AB11" s="54"/>
      <c r="AC11" s="54"/>
      <c r="AD11" s="54"/>
      <c r="AE11" s="54"/>
      <c r="AF11" s="145"/>
      <c r="AG11" s="145"/>
      <c r="AH11" s="145"/>
      <c r="AI11" s="145"/>
      <c r="AJ11" s="145"/>
      <c r="AK11" s="145"/>
      <c r="AL11" s="3"/>
      <c r="AM11" s="3"/>
    </row>
    <row r="12" spans="1:39" ht="15.75">
      <c r="A12" s="164"/>
      <c r="B12" s="161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55"/>
      <c r="V12" s="55"/>
      <c r="W12" s="55"/>
      <c r="X12" s="55"/>
      <c r="Y12" s="54"/>
      <c r="Z12" s="54"/>
      <c r="AA12" s="54"/>
      <c r="AB12" s="54"/>
      <c r="AC12" s="54"/>
      <c r="AD12" s="54"/>
      <c r="AE12" s="54"/>
      <c r="AF12" s="145"/>
      <c r="AG12" s="145"/>
      <c r="AH12" s="145"/>
      <c r="AI12" s="145"/>
      <c r="AJ12" s="145"/>
      <c r="AK12" s="145"/>
      <c r="AL12" s="3"/>
      <c r="AM12" s="3"/>
    </row>
    <row r="13" spans="1:39" ht="31.5" customHeight="1">
      <c r="A13" s="165" t="s">
        <v>56</v>
      </c>
      <c r="B13" s="161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  <c r="U13" s="55"/>
      <c r="V13" s="55"/>
      <c r="W13" s="55"/>
      <c r="X13" s="55"/>
      <c r="Y13" s="54"/>
      <c r="Z13" s="54"/>
      <c r="AA13" s="54"/>
      <c r="AB13" s="54"/>
      <c r="AC13" s="54"/>
      <c r="AD13" s="54"/>
      <c r="AE13" s="54"/>
      <c r="AF13" s="145"/>
      <c r="AG13" s="145"/>
      <c r="AH13" s="145"/>
      <c r="AI13" s="145"/>
      <c r="AJ13" s="145"/>
      <c r="AK13" s="145"/>
      <c r="AL13" s="3"/>
      <c r="AM13" s="3"/>
    </row>
    <row r="14" spans="1:39" ht="15.75" customHeight="1">
      <c r="A14" s="159" t="s">
        <v>57</v>
      </c>
      <c r="B14" s="161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55"/>
      <c r="V14" s="55"/>
      <c r="W14" s="55"/>
      <c r="X14" s="55"/>
      <c r="Y14" s="54"/>
      <c r="Z14" s="54"/>
      <c r="AA14" s="54"/>
      <c r="AB14" s="54"/>
      <c r="AC14" s="54"/>
      <c r="AD14" s="54"/>
      <c r="AE14" s="54"/>
      <c r="AF14" s="145"/>
      <c r="AG14" s="145"/>
      <c r="AH14" s="145"/>
      <c r="AI14" s="145"/>
      <c r="AJ14" s="145"/>
      <c r="AK14" s="145"/>
      <c r="AL14" s="3"/>
      <c r="AM14" s="3"/>
    </row>
    <row r="15" spans="1:39" ht="51.75" customHeight="1">
      <c r="A15" s="166" t="s">
        <v>302</v>
      </c>
      <c r="B15" s="161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55"/>
      <c r="V15" s="55"/>
      <c r="W15" s="55"/>
      <c r="X15" s="55"/>
      <c r="Y15" s="54"/>
      <c r="Z15" s="54"/>
      <c r="AA15" s="54"/>
      <c r="AB15" s="54"/>
      <c r="AC15" s="54"/>
      <c r="AD15" s="54"/>
      <c r="AE15" s="54"/>
      <c r="AF15" s="145"/>
      <c r="AG15" s="145"/>
      <c r="AH15" s="145"/>
      <c r="AI15" s="145"/>
      <c r="AJ15" s="145"/>
      <c r="AK15" s="145"/>
      <c r="AL15" s="3"/>
      <c r="AM15" s="3"/>
    </row>
    <row r="16" spans="1:39" ht="15.75" customHeight="1">
      <c r="A16" s="159" t="s">
        <v>319</v>
      </c>
      <c r="B16" s="16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  <c r="U16" s="55"/>
      <c r="V16" s="55"/>
      <c r="W16" s="55"/>
      <c r="X16" s="55"/>
      <c r="Y16" s="54"/>
      <c r="Z16" s="54"/>
      <c r="AA16" s="54"/>
      <c r="AB16" s="54"/>
      <c r="AC16" s="54"/>
      <c r="AD16" s="54"/>
      <c r="AE16" s="54"/>
      <c r="AF16" s="145"/>
      <c r="AG16" s="145"/>
      <c r="AH16" s="145"/>
      <c r="AI16" s="145"/>
      <c r="AJ16" s="145"/>
      <c r="AK16" s="145"/>
      <c r="AL16" s="3"/>
      <c r="AM16" s="3"/>
    </row>
    <row r="17" spans="1:39" ht="15.75">
      <c r="A17" s="56" t="s">
        <v>487</v>
      </c>
      <c r="B17" s="161">
        <v>21.997</v>
      </c>
      <c r="C17" s="54">
        <v>25.585</v>
      </c>
      <c r="D17" s="54">
        <v>27.5</v>
      </c>
      <c r="E17" s="54">
        <v>29.2</v>
      </c>
      <c r="F17" s="54">
        <v>30.6</v>
      </c>
      <c r="G17" s="54">
        <v>31.7</v>
      </c>
      <c r="H17" s="161">
        <v>21.997</v>
      </c>
      <c r="I17" s="54">
        <v>25.585</v>
      </c>
      <c r="J17" s="54">
        <v>27.5</v>
      </c>
      <c r="K17" s="54">
        <v>29.2</v>
      </c>
      <c r="L17" s="54">
        <v>30.6</v>
      </c>
      <c r="M17" s="54">
        <v>31.7</v>
      </c>
      <c r="N17" s="54" t="s">
        <v>488</v>
      </c>
      <c r="O17" s="54" t="s">
        <v>488</v>
      </c>
      <c r="P17" s="54"/>
      <c r="Q17" s="54"/>
      <c r="R17" s="54"/>
      <c r="S17" s="54"/>
      <c r="T17" s="55"/>
      <c r="U17" s="55"/>
      <c r="V17" s="55"/>
      <c r="W17" s="55"/>
      <c r="X17" s="55"/>
      <c r="Y17" s="54"/>
      <c r="Z17" s="54"/>
      <c r="AA17" s="54"/>
      <c r="AB17" s="54"/>
      <c r="AC17" s="54"/>
      <c r="AD17" s="54"/>
      <c r="AE17" s="54"/>
      <c r="AF17" s="145"/>
      <c r="AG17" s="145"/>
      <c r="AH17" s="145"/>
      <c r="AI17" s="145"/>
      <c r="AJ17" s="145"/>
      <c r="AK17" s="145"/>
      <c r="AL17" s="3"/>
      <c r="AM17" s="3"/>
    </row>
    <row r="18" spans="1:39" ht="15.75">
      <c r="A18" s="164"/>
      <c r="B18" s="161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5"/>
      <c r="V18" s="55"/>
      <c r="W18" s="55"/>
      <c r="X18" s="55"/>
      <c r="Y18" s="54"/>
      <c r="Z18" s="54"/>
      <c r="AA18" s="54"/>
      <c r="AB18" s="54"/>
      <c r="AC18" s="54"/>
      <c r="AD18" s="54"/>
      <c r="AE18" s="54"/>
      <c r="AF18" s="145"/>
      <c r="AG18" s="145"/>
      <c r="AH18" s="145"/>
      <c r="AI18" s="145"/>
      <c r="AJ18" s="145"/>
      <c r="AK18" s="145"/>
      <c r="AL18" s="3"/>
      <c r="AM18" s="3"/>
    </row>
    <row r="19" spans="1:39" ht="33.75" customHeight="1">
      <c r="A19" s="167" t="s">
        <v>303</v>
      </c>
      <c r="B19" s="161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5"/>
      <c r="V19" s="55"/>
      <c r="W19" s="55"/>
      <c r="X19" s="55"/>
      <c r="Y19" s="54"/>
      <c r="Z19" s="54"/>
      <c r="AA19" s="54"/>
      <c r="AB19" s="54"/>
      <c r="AC19" s="54"/>
      <c r="AD19" s="54"/>
      <c r="AE19" s="54"/>
      <c r="AF19" s="145"/>
      <c r="AG19" s="145"/>
      <c r="AH19" s="145"/>
      <c r="AI19" s="145"/>
      <c r="AJ19" s="145"/>
      <c r="AK19" s="145"/>
      <c r="AL19" s="3"/>
      <c r="AM19" s="3"/>
    </row>
    <row r="20" spans="1:39" ht="15.75" customHeight="1">
      <c r="A20" s="204" t="s">
        <v>319</v>
      </c>
      <c r="B20" s="161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5"/>
      <c r="V20" s="55"/>
      <c r="W20" s="55"/>
      <c r="X20" s="55"/>
      <c r="Y20" s="54"/>
      <c r="Z20" s="54"/>
      <c r="AA20" s="54"/>
      <c r="AB20" s="54"/>
      <c r="AC20" s="54"/>
      <c r="AD20" s="54"/>
      <c r="AE20" s="54"/>
      <c r="AF20" s="145"/>
      <c r="AG20" s="145"/>
      <c r="AH20" s="145"/>
      <c r="AI20" s="145"/>
      <c r="AJ20" s="145"/>
      <c r="AK20" s="145"/>
      <c r="AL20" s="3"/>
      <c r="AM20" s="3"/>
    </row>
    <row r="21" spans="1:39" ht="15.75">
      <c r="A21" s="56"/>
      <c r="B21" s="16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5"/>
      <c r="V21" s="55"/>
      <c r="W21" s="55"/>
      <c r="X21" s="55"/>
      <c r="Y21" s="54"/>
      <c r="Z21" s="54"/>
      <c r="AA21" s="54"/>
      <c r="AB21" s="54"/>
      <c r="AC21" s="54"/>
      <c r="AD21" s="54"/>
      <c r="AE21" s="54"/>
      <c r="AF21" s="145"/>
      <c r="AG21" s="145"/>
      <c r="AH21" s="145"/>
      <c r="AI21" s="145"/>
      <c r="AJ21" s="145"/>
      <c r="AK21" s="145"/>
      <c r="AL21" s="3"/>
      <c r="AM21" s="3"/>
    </row>
    <row r="22" spans="1:39" ht="15.75">
      <c r="A22" s="56"/>
      <c r="B22" s="161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5"/>
      <c r="V22" s="55"/>
      <c r="W22" s="55"/>
      <c r="X22" s="55"/>
      <c r="Y22" s="54"/>
      <c r="Z22" s="54"/>
      <c r="AA22" s="54"/>
      <c r="AB22" s="54"/>
      <c r="AC22" s="54"/>
      <c r="AD22" s="54"/>
      <c r="AE22" s="54"/>
      <c r="AF22" s="145"/>
      <c r="AG22" s="145"/>
      <c r="AH22" s="145"/>
      <c r="AI22" s="145"/>
      <c r="AJ22" s="145"/>
      <c r="AK22" s="145"/>
      <c r="AL22" s="3"/>
      <c r="AM22" s="3"/>
    </row>
    <row r="23" spans="1:39" ht="48.75" customHeight="1">
      <c r="A23" s="168" t="s">
        <v>304</v>
      </c>
      <c r="B23" s="161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5"/>
      <c r="V23" s="55"/>
      <c r="W23" s="55"/>
      <c r="X23" s="55"/>
      <c r="Y23" s="54"/>
      <c r="Z23" s="54"/>
      <c r="AA23" s="54"/>
      <c r="AB23" s="54"/>
      <c r="AC23" s="54"/>
      <c r="AD23" s="54"/>
      <c r="AE23" s="54"/>
      <c r="AF23" s="145"/>
      <c r="AG23" s="145"/>
      <c r="AH23" s="145"/>
      <c r="AI23" s="145"/>
      <c r="AJ23" s="145"/>
      <c r="AK23" s="145"/>
      <c r="AL23" s="3"/>
      <c r="AM23" s="3"/>
    </row>
    <row r="24" spans="1:39" ht="15.75" customHeight="1">
      <c r="A24" s="204" t="s">
        <v>319</v>
      </c>
      <c r="B24" s="161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5"/>
      <c r="V24" s="55"/>
      <c r="W24" s="55"/>
      <c r="X24" s="55"/>
      <c r="Y24" s="54"/>
      <c r="Z24" s="54"/>
      <c r="AA24" s="54"/>
      <c r="AB24" s="54"/>
      <c r="AC24" s="54"/>
      <c r="AD24" s="54"/>
      <c r="AE24" s="54"/>
      <c r="AF24" s="145"/>
      <c r="AG24" s="145"/>
      <c r="AH24" s="145"/>
      <c r="AI24" s="145"/>
      <c r="AJ24" s="145"/>
      <c r="AK24" s="145"/>
      <c r="AL24" s="3"/>
      <c r="AM24" s="3"/>
    </row>
    <row r="25" spans="1:39" ht="15.75">
      <c r="A25" s="56"/>
      <c r="B25" s="161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5"/>
      <c r="V25" s="55"/>
      <c r="W25" s="55"/>
      <c r="X25" s="55"/>
      <c r="Y25" s="54"/>
      <c r="Z25" s="54"/>
      <c r="AA25" s="54"/>
      <c r="AB25" s="54"/>
      <c r="AC25" s="54"/>
      <c r="AD25" s="54"/>
      <c r="AE25" s="54"/>
      <c r="AF25" s="145"/>
      <c r="AG25" s="145"/>
      <c r="AH25" s="145"/>
      <c r="AI25" s="145"/>
      <c r="AJ25" s="145"/>
      <c r="AK25" s="145"/>
      <c r="AL25" s="3"/>
      <c r="AM25" s="3"/>
    </row>
    <row r="26" spans="1:39" ht="15.75">
      <c r="A26" s="164"/>
      <c r="B26" s="161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5"/>
      <c r="V26" s="55"/>
      <c r="W26" s="55"/>
      <c r="X26" s="55"/>
      <c r="Y26" s="54"/>
      <c r="Z26" s="54"/>
      <c r="AA26" s="54"/>
      <c r="AB26" s="54"/>
      <c r="AC26" s="54"/>
      <c r="AD26" s="54"/>
      <c r="AE26" s="54"/>
      <c r="AF26" s="145"/>
      <c r="AG26" s="145"/>
      <c r="AH26" s="145"/>
      <c r="AI26" s="145"/>
      <c r="AJ26" s="145"/>
      <c r="AK26" s="145"/>
      <c r="AL26" s="3"/>
      <c r="AM26" s="3"/>
    </row>
    <row r="27" spans="1:39" ht="47.25" customHeight="1">
      <c r="A27" s="167" t="s">
        <v>305</v>
      </c>
      <c r="B27" s="161">
        <v>252.789</v>
      </c>
      <c r="C27" s="54">
        <v>628.972</v>
      </c>
      <c r="D27" s="54">
        <v>681.7</v>
      </c>
      <c r="E27" s="54">
        <v>731.3</v>
      </c>
      <c r="F27" s="54">
        <v>775.6</v>
      </c>
      <c r="G27" s="54">
        <v>813.7</v>
      </c>
      <c r="H27" s="161">
        <v>252.789</v>
      </c>
      <c r="I27" s="54">
        <v>628.972</v>
      </c>
      <c r="J27" s="54">
        <v>681.7</v>
      </c>
      <c r="K27" s="54">
        <v>731.3</v>
      </c>
      <c r="L27" s="54">
        <v>775.6</v>
      </c>
      <c r="M27" s="54">
        <v>813.7</v>
      </c>
      <c r="N27" s="54"/>
      <c r="O27" s="54"/>
      <c r="P27" s="54"/>
      <c r="Q27" s="54"/>
      <c r="R27" s="54"/>
      <c r="S27" s="54"/>
      <c r="T27" s="55">
        <v>197</v>
      </c>
      <c r="U27" s="55">
        <v>240</v>
      </c>
      <c r="V27" s="55">
        <v>245</v>
      </c>
      <c r="W27" s="55">
        <v>260</v>
      </c>
      <c r="X27" s="55">
        <v>270</v>
      </c>
      <c r="Y27" s="54">
        <v>280</v>
      </c>
      <c r="Z27" s="54">
        <v>6229</v>
      </c>
      <c r="AA27" s="54">
        <v>6870</v>
      </c>
      <c r="AB27" s="54">
        <v>6907</v>
      </c>
      <c r="AC27" s="54">
        <v>7100</v>
      </c>
      <c r="AD27" s="54">
        <v>7800</v>
      </c>
      <c r="AE27" s="54">
        <v>7921</v>
      </c>
      <c r="AF27" s="54">
        <v>14.51</v>
      </c>
      <c r="AG27" s="54">
        <v>19.785</v>
      </c>
      <c r="AH27" s="54">
        <v>20.306</v>
      </c>
      <c r="AI27" s="54">
        <v>22.152</v>
      </c>
      <c r="AJ27" s="54">
        <v>25.272</v>
      </c>
      <c r="AK27" s="54">
        <v>26.616</v>
      </c>
      <c r="AL27" s="3"/>
      <c r="AM27" s="3"/>
    </row>
    <row r="28" spans="1:39" ht="15.75" customHeight="1">
      <c r="A28" s="204" t="s">
        <v>319</v>
      </c>
      <c r="B28" s="161"/>
      <c r="C28" s="54"/>
      <c r="D28" s="54"/>
      <c r="E28" s="54"/>
      <c r="F28" s="54"/>
      <c r="G28" s="54"/>
      <c r="H28" s="161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5"/>
      <c r="V28" s="55"/>
      <c r="W28" s="55"/>
      <c r="X28" s="55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3"/>
      <c r="AM28" s="3"/>
    </row>
    <row r="29" spans="1:39" ht="15.75" customHeight="1">
      <c r="A29" s="257" t="s">
        <v>489</v>
      </c>
      <c r="B29" s="161">
        <v>5.25</v>
      </c>
      <c r="C29" s="54">
        <v>2.032</v>
      </c>
      <c r="D29" s="54">
        <v>2.2</v>
      </c>
      <c r="E29" s="54">
        <v>2.3</v>
      </c>
      <c r="F29" s="54">
        <v>2.4</v>
      </c>
      <c r="G29" s="54">
        <v>2.5</v>
      </c>
      <c r="H29" s="161">
        <v>5.25</v>
      </c>
      <c r="I29" s="54">
        <v>2.032</v>
      </c>
      <c r="J29" s="54">
        <v>2.2</v>
      </c>
      <c r="K29" s="54">
        <v>2.3</v>
      </c>
      <c r="L29" s="54">
        <v>2.4</v>
      </c>
      <c r="M29" s="54">
        <v>2.5</v>
      </c>
      <c r="N29" s="54" t="s">
        <v>488</v>
      </c>
      <c r="O29" s="54" t="s">
        <v>488</v>
      </c>
      <c r="P29" s="54"/>
      <c r="Q29" s="54"/>
      <c r="R29" s="54"/>
      <c r="S29" s="54"/>
      <c r="T29" s="55">
        <v>18</v>
      </c>
      <c r="U29" s="55">
        <v>8</v>
      </c>
      <c r="V29" s="55">
        <v>8</v>
      </c>
      <c r="W29" s="55">
        <v>8</v>
      </c>
      <c r="X29" s="55">
        <v>10</v>
      </c>
      <c r="Y29" s="54">
        <v>10</v>
      </c>
      <c r="Z29" s="54">
        <v>5827</v>
      </c>
      <c r="AA29" s="54">
        <v>5464</v>
      </c>
      <c r="AB29" s="54">
        <v>5510</v>
      </c>
      <c r="AC29" s="54">
        <v>6000</v>
      </c>
      <c r="AD29" s="54">
        <v>6550</v>
      </c>
      <c r="AE29" s="54">
        <v>6700</v>
      </c>
      <c r="AF29" s="54">
        <v>0.944</v>
      </c>
      <c r="AG29" s="54">
        <v>0.524</v>
      </c>
      <c r="AH29" s="55">
        <v>0.529</v>
      </c>
      <c r="AI29" s="54">
        <v>0.576</v>
      </c>
      <c r="AJ29" s="54">
        <v>0.786</v>
      </c>
      <c r="AK29" s="54">
        <v>0.804</v>
      </c>
      <c r="AL29" s="3"/>
      <c r="AM29" s="3"/>
    </row>
    <row r="30" spans="1:39" ht="15.75" customHeight="1">
      <c r="A30" s="257" t="s">
        <v>490</v>
      </c>
      <c r="B30" s="161">
        <v>11.215</v>
      </c>
      <c r="C30" s="54">
        <v>7.435</v>
      </c>
      <c r="D30" s="54">
        <v>8.1</v>
      </c>
      <c r="E30" s="54">
        <v>8.7</v>
      </c>
      <c r="F30" s="54">
        <v>9.2</v>
      </c>
      <c r="G30" s="54">
        <v>9.6</v>
      </c>
      <c r="H30" s="161">
        <v>11.215</v>
      </c>
      <c r="I30" s="54">
        <v>7.435</v>
      </c>
      <c r="J30" s="54">
        <v>8.1</v>
      </c>
      <c r="K30" s="54">
        <v>8.7</v>
      </c>
      <c r="L30" s="54">
        <v>9.2</v>
      </c>
      <c r="M30" s="54">
        <v>9.6</v>
      </c>
      <c r="N30" s="54" t="s">
        <v>488</v>
      </c>
      <c r="O30" s="54" t="s">
        <v>488</v>
      </c>
      <c r="P30" s="54"/>
      <c r="Q30" s="54"/>
      <c r="R30" s="54"/>
      <c r="S30" s="54"/>
      <c r="T30" s="55">
        <v>35</v>
      </c>
      <c r="U30" s="55">
        <v>29</v>
      </c>
      <c r="V30" s="55">
        <v>30</v>
      </c>
      <c r="W30" s="55">
        <v>32</v>
      </c>
      <c r="X30" s="55">
        <v>32</v>
      </c>
      <c r="Y30" s="54">
        <v>35</v>
      </c>
      <c r="Z30" s="54">
        <v>6349</v>
      </c>
      <c r="AA30" s="54">
        <v>7000</v>
      </c>
      <c r="AB30" s="54">
        <v>6994</v>
      </c>
      <c r="AC30" s="54">
        <v>7100</v>
      </c>
      <c r="AD30" s="54">
        <v>7700</v>
      </c>
      <c r="AE30" s="54">
        <v>7750</v>
      </c>
      <c r="AF30" s="54">
        <v>2.666</v>
      </c>
      <c r="AG30" s="54">
        <v>2.436</v>
      </c>
      <c r="AH30" s="55">
        <v>2.518</v>
      </c>
      <c r="AI30" s="54">
        <v>2.726</v>
      </c>
      <c r="AJ30" s="54">
        <v>2.957</v>
      </c>
      <c r="AK30" s="54">
        <v>3.255</v>
      </c>
      <c r="AL30" s="3"/>
      <c r="AM30" s="3"/>
    </row>
    <row r="31" spans="1:39" ht="15.75" customHeight="1">
      <c r="A31" s="257" t="s">
        <v>491</v>
      </c>
      <c r="B31" s="161">
        <v>33.259</v>
      </c>
      <c r="C31" s="54">
        <v>62.162</v>
      </c>
      <c r="D31" s="54">
        <v>67.4</v>
      </c>
      <c r="E31" s="54">
        <v>72.3</v>
      </c>
      <c r="F31" s="54">
        <v>76.7</v>
      </c>
      <c r="G31" s="54">
        <v>80.6</v>
      </c>
      <c r="H31" s="161">
        <v>33.259</v>
      </c>
      <c r="I31" s="54">
        <v>62.162</v>
      </c>
      <c r="J31" s="54">
        <v>67.4</v>
      </c>
      <c r="K31" s="54">
        <v>72.3</v>
      </c>
      <c r="L31" s="54">
        <v>76.7</v>
      </c>
      <c r="M31" s="54">
        <v>80.6</v>
      </c>
      <c r="N31" s="54" t="s">
        <v>488</v>
      </c>
      <c r="O31" s="54" t="s">
        <v>488</v>
      </c>
      <c r="P31" s="54"/>
      <c r="Q31" s="54"/>
      <c r="R31" s="54"/>
      <c r="S31" s="54"/>
      <c r="T31" s="55">
        <v>27</v>
      </c>
      <c r="U31" s="55">
        <v>24</v>
      </c>
      <c r="V31" s="55">
        <v>26</v>
      </c>
      <c r="W31" s="55">
        <v>30</v>
      </c>
      <c r="X31" s="55">
        <v>30</v>
      </c>
      <c r="Y31" s="54">
        <v>32</v>
      </c>
      <c r="Z31" s="54">
        <v>7000</v>
      </c>
      <c r="AA31" s="54">
        <v>7666</v>
      </c>
      <c r="AB31" s="54">
        <v>7663</v>
      </c>
      <c r="AC31" s="54">
        <v>7700</v>
      </c>
      <c r="AD31" s="54">
        <v>8378</v>
      </c>
      <c r="AE31" s="54">
        <v>8401</v>
      </c>
      <c r="AF31" s="54">
        <v>2.268</v>
      </c>
      <c r="AG31" s="54">
        <v>2.208</v>
      </c>
      <c r="AH31" s="55">
        <v>2.391</v>
      </c>
      <c r="AI31" s="54">
        <v>2.772</v>
      </c>
      <c r="AJ31" s="54">
        <v>3.016</v>
      </c>
      <c r="AK31" s="54">
        <v>3.226</v>
      </c>
      <c r="AL31" s="3"/>
      <c r="AM31" s="3"/>
    </row>
    <row r="32" spans="1:39" ht="15.75" customHeight="1">
      <c r="A32" s="257" t="s">
        <v>492</v>
      </c>
      <c r="B32" s="161">
        <v>194.738</v>
      </c>
      <c r="C32" s="54">
        <v>153.92</v>
      </c>
      <c r="D32" s="54">
        <v>167</v>
      </c>
      <c r="E32" s="54">
        <v>179.3</v>
      </c>
      <c r="F32" s="54">
        <v>190.2</v>
      </c>
      <c r="G32" s="54">
        <v>199</v>
      </c>
      <c r="H32" s="161">
        <v>194.738</v>
      </c>
      <c r="I32" s="54">
        <v>153.92</v>
      </c>
      <c r="J32" s="54">
        <v>167</v>
      </c>
      <c r="K32" s="54">
        <v>179.3</v>
      </c>
      <c r="L32" s="54">
        <v>190.2</v>
      </c>
      <c r="M32" s="54">
        <v>199</v>
      </c>
      <c r="N32" s="54" t="s">
        <v>488</v>
      </c>
      <c r="O32" s="54" t="s">
        <v>488</v>
      </c>
      <c r="P32" s="54"/>
      <c r="Q32" s="54"/>
      <c r="R32" s="54"/>
      <c r="S32" s="54"/>
      <c r="T32" s="55">
        <v>65</v>
      </c>
      <c r="U32" s="55">
        <v>14</v>
      </c>
      <c r="V32" s="55">
        <v>16</v>
      </c>
      <c r="W32" s="55">
        <v>20</v>
      </c>
      <c r="X32" s="55">
        <v>25</v>
      </c>
      <c r="Y32" s="54">
        <v>28</v>
      </c>
      <c r="Z32" s="54">
        <v>7051</v>
      </c>
      <c r="AA32" s="54">
        <v>11405</v>
      </c>
      <c r="AB32" s="54">
        <v>11390</v>
      </c>
      <c r="AC32" s="54">
        <v>11383</v>
      </c>
      <c r="AD32" s="54">
        <v>11500</v>
      </c>
      <c r="AE32" s="54">
        <v>11550</v>
      </c>
      <c r="AF32" s="54">
        <v>5.46</v>
      </c>
      <c r="AG32" s="54">
        <v>1.916</v>
      </c>
      <c r="AH32" s="55">
        <v>2.187</v>
      </c>
      <c r="AI32" s="54">
        <v>2.732</v>
      </c>
      <c r="AJ32" s="54">
        <v>3.45</v>
      </c>
      <c r="AK32" s="54">
        <v>3.881</v>
      </c>
      <c r="AL32" s="3"/>
      <c r="AM32" s="3"/>
    </row>
    <row r="33" spans="1:39" ht="15.75" customHeight="1">
      <c r="A33" s="257" t="s">
        <v>495</v>
      </c>
      <c r="B33" s="161">
        <v>3.327</v>
      </c>
      <c r="C33" s="54">
        <v>0.349</v>
      </c>
      <c r="D33" s="54"/>
      <c r="E33" s="54"/>
      <c r="F33" s="54"/>
      <c r="G33" s="54"/>
      <c r="H33" s="161">
        <v>3.327</v>
      </c>
      <c r="I33" s="54">
        <v>0.349</v>
      </c>
      <c r="J33" s="54"/>
      <c r="K33" s="54"/>
      <c r="L33" s="54"/>
      <c r="M33" s="54"/>
      <c r="N33" s="54" t="s">
        <v>488</v>
      </c>
      <c r="O33" s="54" t="s">
        <v>488</v>
      </c>
      <c r="P33" s="54"/>
      <c r="Q33" s="54"/>
      <c r="R33" s="54"/>
      <c r="S33" s="54"/>
      <c r="T33" s="55">
        <v>13</v>
      </c>
      <c r="U33" s="55">
        <v>2</v>
      </c>
      <c r="V33" s="55"/>
      <c r="W33" s="55"/>
      <c r="X33" s="55"/>
      <c r="Y33" s="54"/>
      <c r="Z33" s="54">
        <v>6555</v>
      </c>
      <c r="AA33" s="54"/>
      <c r="AB33" s="54"/>
      <c r="AC33" s="54"/>
      <c r="AD33" s="54"/>
      <c r="AE33" s="54"/>
      <c r="AF33" s="54">
        <v>1.022</v>
      </c>
      <c r="AG33" s="54">
        <v>0.03</v>
      </c>
      <c r="AH33" s="55"/>
      <c r="AI33" s="54"/>
      <c r="AJ33" s="54"/>
      <c r="AK33" s="54"/>
      <c r="AL33" s="3"/>
      <c r="AM33" s="3"/>
    </row>
    <row r="34" spans="1:39" ht="15.75" customHeight="1">
      <c r="A34" s="257" t="s">
        <v>493</v>
      </c>
      <c r="B34" s="161"/>
      <c r="C34" s="54">
        <v>8.1</v>
      </c>
      <c r="D34" s="54">
        <v>8.8</v>
      </c>
      <c r="E34" s="54">
        <v>9.4</v>
      </c>
      <c r="F34" s="54">
        <v>9.9</v>
      </c>
      <c r="G34" s="54">
        <v>10.4</v>
      </c>
      <c r="H34" s="161"/>
      <c r="I34" s="54">
        <v>8.1</v>
      </c>
      <c r="J34" s="54">
        <v>8.8</v>
      </c>
      <c r="K34" s="54">
        <v>9.4</v>
      </c>
      <c r="L34" s="54">
        <v>9.9</v>
      </c>
      <c r="M34" s="54">
        <v>10.4</v>
      </c>
      <c r="N34" s="54" t="s">
        <v>488</v>
      </c>
      <c r="O34" s="54" t="s">
        <v>488</v>
      </c>
      <c r="P34" s="54"/>
      <c r="Q34" s="54"/>
      <c r="R34" s="54"/>
      <c r="S34" s="54"/>
      <c r="T34" s="55"/>
      <c r="U34" s="55">
        <v>24</v>
      </c>
      <c r="V34" s="55">
        <v>24</v>
      </c>
      <c r="W34" s="55">
        <v>26</v>
      </c>
      <c r="X34" s="55">
        <v>27</v>
      </c>
      <c r="Y34" s="54">
        <v>28</v>
      </c>
      <c r="Z34" s="54"/>
      <c r="AA34" s="54">
        <v>4500</v>
      </c>
      <c r="AB34" s="54">
        <v>4496</v>
      </c>
      <c r="AC34" s="54">
        <v>4817</v>
      </c>
      <c r="AD34" s="54">
        <v>6472</v>
      </c>
      <c r="AE34" s="54">
        <v>6565</v>
      </c>
      <c r="AF34" s="54"/>
      <c r="AG34" s="54">
        <v>1.296</v>
      </c>
      <c r="AH34" s="55">
        <v>1.295</v>
      </c>
      <c r="AI34" s="54">
        <v>1.503</v>
      </c>
      <c r="AJ34" s="54">
        <v>2.097</v>
      </c>
      <c r="AK34" s="54">
        <v>2.206</v>
      </c>
      <c r="AL34" s="3"/>
      <c r="AM34" s="3"/>
    </row>
    <row r="35" spans="1:39" ht="15.75">
      <c r="A35" s="56" t="s">
        <v>494</v>
      </c>
      <c r="B35" s="161"/>
      <c r="C35" s="54">
        <v>126</v>
      </c>
      <c r="D35" s="54">
        <v>136.7</v>
      </c>
      <c r="E35" s="54">
        <v>146.8</v>
      </c>
      <c r="F35" s="54">
        <v>155.7</v>
      </c>
      <c r="G35" s="54">
        <v>163.6</v>
      </c>
      <c r="H35" s="161"/>
      <c r="I35" s="54">
        <v>126</v>
      </c>
      <c r="J35" s="54">
        <v>136.7</v>
      </c>
      <c r="K35" s="54">
        <v>146.8</v>
      </c>
      <c r="L35" s="54">
        <v>155.7</v>
      </c>
      <c r="M35" s="54">
        <v>163.6</v>
      </c>
      <c r="N35" s="54" t="s">
        <v>488</v>
      </c>
      <c r="O35" s="54" t="s">
        <v>488</v>
      </c>
      <c r="P35" s="54"/>
      <c r="Q35" s="54"/>
      <c r="R35" s="54"/>
      <c r="S35" s="54"/>
      <c r="T35" s="55"/>
      <c r="U35" s="55">
        <v>18</v>
      </c>
      <c r="V35" s="55">
        <v>20</v>
      </c>
      <c r="W35" s="55">
        <v>21</v>
      </c>
      <c r="X35" s="55">
        <v>22</v>
      </c>
      <c r="Y35" s="54">
        <v>23</v>
      </c>
      <c r="Z35" s="54"/>
      <c r="AA35" s="54">
        <v>6000</v>
      </c>
      <c r="AB35" s="54">
        <v>5996</v>
      </c>
      <c r="AC35" s="54">
        <v>6099</v>
      </c>
      <c r="AD35" s="54">
        <v>7901</v>
      </c>
      <c r="AE35" s="54">
        <v>8109</v>
      </c>
      <c r="AF35" s="54"/>
      <c r="AG35" s="54">
        <v>1.296</v>
      </c>
      <c r="AH35" s="55">
        <v>1.439</v>
      </c>
      <c r="AI35" s="54">
        <v>1.537</v>
      </c>
      <c r="AJ35" s="54">
        <v>2.086</v>
      </c>
      <c r="AK35" s="54">
        <v>2.238</v>
      </c>
      <c r="AL35" s="3"/>
      <c r="AM35" s="3"/>
    </row>
    <row r="36" spans="1:39" ht="15.75">
      <c r="A36" s="257" t="s">
        <v>497</v>
      </c>
      <c r="B36" s="161">
        <v>0.2</v>
      </c>
      <c r="C36" s="54" t="s">
        <v>498</v>
      </c>
      <c r="D36" s="54"/>
      <c r="E36" s="54"/>
      <c r="F36" s="54"/>
      <c r="G36" s="54"/>
      <c r="H36" s="161">
        <v>0.2</v>
      </c>
      <c r="I36" s="54"/>
      <c r="J36" s="54"/>
      <c r="K36" s="54"/>
      <c r="L36" s="54"/>
      <c r="M36" s="54"/>
      <c r="N36" s="54" t="s">
        <v>488</v>
      </c>
      <c r="O36" s="54" t="s">
        <v>488</v>
      </c>
      <c r="P36" s="54"/>
      <c r="Q36" s="54"/>
      <c r="R36" s="54"/>
      <c r="S36" s="54"/>
      <c r="T36" s="55">
        <v>3</v>
      </c>
      <c r="U36" s="55"/>
      <c r="V36" s="55"/>
      <c r="W36" s="55"/>
      <c r="X36" s="55"/>
      <c r="Y36" s="54"/>
      <c r="Z36" s="54">
        <v>1389</v>
      </c>
      <c r="AA36" s="54"/>
      <c r="AB36" s="54"/>
      <c r="AC36" s="54"/>
      <c r="AD36" s="54"/>
      <c r="AE36" s="54"/>
      <c r="AF36" s="54">
        <v>0.05</v>
      </c>
      <c r="AG36" s="54"/>
      <c r="AH36" s="55"/>
      <c r="AI36" s="54"/>
      <c r="AJ36" s="54"/>
      <c r="AK36" s="54"/>
      <c r="AL36" s="3"/>
      <c r="AM36" s="3"/>
    </row>
    <row r="37" spans="1:39" ht="15.75">
      <c r="A37" s="257" t="s">
        <v>496</v>
      </c>
      <c r="B37" s="258">
        <v>4.8</v>
      </c>
      <c r="C37" s="259" t="s">
        <v>498</v>
      </c>
      <c r="D37" s="259"/>
      <c r="E37" s="259"/>
      <c r="F37" s="259"/>
      <c r="G37" s="259"/>
      <c r="H37" s="258">
        <v>4.8</v>
      </c>
      <c r="I37" s="259"/>
      <c r="J37" s="259"/>
      <c r="K37" s="259"/>
      <c r="L37" s="259"/>
      <c r="M37" s="259"/>
      <c r="N37" s="259" t="s">
        <v>488</v>
      </c>
      <c r="O37" s="54" t="s">
        <v>488</v>
      </c>
      <c r="P37" s="54"/>
      <c r="Q37" s="54"/>
      <c r="R37" s="54"/>
      <c r="S37" s="54"/>
      <c r="T37" s="55">
        <v>36</v>
      </c>
      <c r="U37" s="55"/>
      <c r="V37" s="55"/>
      <c r="W37" s="55"/>
      <c r="X37" s="55"/>
      <c r="Y37" s="54"/>
      <c r="Z37" s="54">
        <v>4861</v>
      </c>
      <c r="AA37" s="54"/>
      <c r="AB37" s="54"/>
      <c r="AC37" s="54"/>
      <c r="AD37" s="54"/>
      <c r="AE37" s="54"/>
      <c r="AF37" s="54">
        <v>2.1</v>
      </c>
      <c r="AG37" s="54"/>
      <c r="AH37" s="55"/>
      <c r="AI37" s="54"/>
      <c r="AJ37" s="54"/>
      <c r="AK37" s="54"/>
      <c r="AL37" s="3"/>
      <c r="AM37" s="3"/>
    </row>
    <row r="38" spans="1:39" ht="15.75">
      <c r="A38" s="266" t="s">
        <v>514</v>
      </c>
      <c r="B38" s="267"/>
      <c r="C38" s="268"/>
      <c r="D38" s="268"/>
      <c r="E38" s="268"/>
      <c r="F38" s="268"/>
      <c r="G38" s="268"/>
      <c r="H38" s="267"/>
      <c r="I38" s="268"/>
      <c r="J38" s="268"/>
      <c r="K38" s="268"/>
      <c r="L38" s="268"/>
      <c r="M38" s="268"/>
      <c r="N38" s="268"/>
      <c r="O38" s="269"/>
      <c r="P38" s="54"/>
      <c r="Q38" s="54"/>
      <c r="R38" s="54"/>
      <c r="S38" s="54"/>
      <c r="T38" s="55"/>
      <c r="U38" s="55">
        <v>20</v>
      </c>
      <c r="V38" s="55">
        <v>20</v>
      </c>
      <c r="W38" s="55">
        <v>22</v>
      </c>
      <c r="X38" s="55">
        <v>23</v>
      </c>
      <c r="Y38" s="54">
        <v>23</v>
      </c>
      <c r="Z38" s="54"/>
      <c r="AA38" s="54">
        <v>7458</v>
      </c>
      <c r="AB38" s="54">
        <v>6954</v>
      </c>
      <c r="AC38" s="54">
        <v>7500</v>
      </c>
      <c r="AD38" s="54">
        <v>8681</v>
      </c>
      <c r="AE38" s="54">
        <v>8699</v>
      </c>
      <c r="AF38" s="54"/>
      <c r="AG38" s="54">
        <v>1.79</v>
      </c>
      <c r="AH38" s="55">
        <v>1.657</v>
      </c>
      <c r="AI38" s="54">
        <v>1.98</v>
      </c>
      <c r="AJ38" s="54">
        <v>2.396</v>
      </c>
      <c r="AK38" s="54">
        <v>2.401</v>
      </c>
      <c r="AL38" s="3"/>
      <c r="AM38" s="3"/>
    </row>
    <row r="39" spans="1:39" ht="15.75">
      <c r="A39" s="263" t="s">
        <v>512</v>
      </c>
      <c r="B39" s="263"/>
      <c r="C39" s="263">
        <v>268.974</v>
      </c>
      <c r="D39" s="263">
        <v>291.5</v>
      </c>
      <c r="E39" s="263">
        <v>312.5</v>
      </c>
      <c r="F39" s="263">
        <v>331.5</v>
      </c>
      <c r="G39" s="263">
        <v>348</v>
      </c>
      <c r="H39" s="263"/>
      <c r="I39" s="263">
        <v>268.974</v>
      </c>
      <c r="J39" s="263">
        <v>291.5</v>
      </c>
      <c r="K39" s="263">
        <v>312.5</v>
      </c>
      <c r="L39" s="263">
        <v>331.5</v>
      </c>
      <c r="M39" s="263">
        <v>348</v>
      </c>
      <c r="N39" s="263"/>
      <c r="O39" s="264"/>
      <c r="P39" s="54"/>
      <c r="Q39" s="54"/>
      <c r="R39" s="54"/>
      <c r="S39" s="54"/>
      <c r="T39" s="270"/>
      <c r="U39" s="270">
        <v>101</v>
      </c>
      <c r="V39" s="270">
        <v>101</v>
      </c>
      <c r="W39" s="270">
        <v>101</v>
      </c>
      <c r="X39" s="270">
        <v>101</v>
      </c>
      <c r="Y39" s="259">
        <v>101</v>
      </c>
      <c r="Z39" s="259"/>
      <c r="AA39" s="259">
        <v>6839</v>
      </c>
      <c r="AB39" s="259">
        <v>6850</v>
      </c>
      <c r="AC39" s="259">
        <v>6870</v>
      </c>
      <c r="AD39" s="259">
        <v>7000</v>
      </c>
      <c r="AE39" s="259">
        <v>7100</v>
      </c>
      <c r="AF39" s="271"/>
      <c r="AG39" s="259">
        <v>8.289</v>
      </c>
      <c r="AH39" s="270">
        <v>8.29</v>
      </c>
      <c r="AI39" s="259">
        <v>8.326</v>
      </c>
      <c r="AJ39" s="259">
        <v>8.484</v>
      </c>
      <c r="AK39" s="259">
        <v>8.605</v>
      </c>
      <c r="AL39" s="3"/>
      <c r="AM39" s="3"/>
    </row>
    <row r="40" spans="1:39" ht="81" customHeight="1">
      <c r="A40" s="260" t="s">
        <v>306</v>
      </c>
      <c r="B40" s="261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54"/>
      <c r="P40" s="54"/>
      <c r="Q40" s="54"/>
      <c r="R40" s="54"/>
      <c r="S40" s="54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3"/>
      <c r="AM40" s="3"/>
    </row>
    <row r="41" spans="1:39" ht="15.75" customHeight="1">
      <c r="A41" s="204" t="s">
        <v>319</v>
      </c>
      <c r="B41" s="161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272"/>
      <c r="U41" s="272"/>
      <c r="V41" s="272"/>
      <c r="W41" s="272"/>
      <c r="X41" s="272"/>
      <c r="Y41" s="262"/>
      <c r="Z41" s="262"/>
      <c r="AA41" s="262"/>
      <c r="AB41" s="262"/>
      <c r="AC41" s="262"/>
      <c r="AD41" s="262"/>
      <c r="AE41" s="262"/>
      <c r="AF41" s="273"/>
      <c r="AG41" s="273"/>
      <c r="AH41" s="273"/>
      <c r="AI41" s="273"/>
      <c r="AJ41" s="273"/>
      <c r="AK41" s="273"/>
      <c r="AL41" s="3"/>
      <c r="AM41" s="3"/>
    </row>
    <row r="42" spans="1:39" ht="15.75">
      <c r="A42" s="56"/>
      <c r="B42" s="16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55"/>
      <c r="V42" s="55"/>
      <c r="W42" s="55"/>
      <c r="X42" s="55"/>
      <c r="Y42" s="54"/>
      <c r="Z42" s="54"/>
      <c r="AA42" s="54"/>
      <c r="AB42" s="54"/>
      <c r="AC42" s="54"/>
      <c r="AD42" s="54"/>
      <c r="AE42" s="54"/>
      <c r="AF42" s="145"/>
      <c r="AG42" s="145"/>
      <c r="AH42" s="145"/>
      <c r="AI42" s="145"/>
      <c r="AJ42" s="145"/>
      <c r="AK42" s="145"/>
      <c r="AL42" s="3"/>
      <c r="AM42" s="3"/>
    </row>
    <row r="43" spans="1:39" ht="15.75">
      <c r="A43" s="164"/>
      <c r="B43" s="161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55"/>
      <c r="V43" s="55"/>
      <c r="W43" s="55"/>
      <c r="X43" s="55"/>
      <c r="Y43" s="54"/>
      <c r="Z43" s="54"/>
      <c r="AA43" s="54"/>
      <c r="AB43" s="54"/>
      <c r="AC43" s="54"/>
      <c r="AD43" s="54"/>
      <c r="AE43" s="54"/>
      <c r="AF43" s="145"/>
      <c r="AG43" s="145"/>
      <c r="AH43" s="145"/>
      <c r="AI43" s="145"/>
      <c r="AJ43" s="145"/>
      <c r="AK43" s="145"/>
      <c r="AL43" s="3"/>
      <c r="AM43" s="3"/>
    </row>
    <row r="44" spans="1:39" ht="30" customHeight="1">
      <c r="A44" s="167" t="s">
        <v>307</v>
      </c>
      <c r="B44" s="16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  <c r="U44" s="55"/>
      <c r="V44" s="55"/>
      <c r="W44" s="55"/>
      <c r="X44" s="55"/>
      <c r="Y44" s="54"/>
      <c r="Z44" s="54"/>
      <c r="AA44" s="54"/>
      <c r="AB44" s="54"/>
      <c r="AC44" s="54"/>
      <c r="AD44" s="54"/>
      <c r="AE44" s="54"/>
      <c r="AF44" s="145"/>
      <c r="AG44" s="145"/>
      <c r="AH44" s="145"/>
      <c r="AI44" s="145"/>
      <c r="AJ44" s="145"/>
      <c r="AK44" s="145"/>
      <c r="AL44" s="3"/>
      <c r="AM44" s="3"/>
    </row>
    <row r="45" spans="1:39" ht="15.75" customHeight="1">
      <c r="A45" s="204" t="s">
        <v>319</v>
      </c>
      <c r="B45" s="16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/>
      <c r="U45" s="55"/>
      <c r="V45" s="55"/>
      <c r="W45" s="55"/>
      <c r="X45" s="55"/>
      <c r="Y45" s="54"/>
      <c r="Z45" s="54"/>
      <c r="AA45" s="54"/>
      <c r="AB45" s="54"/>
      <c r="AC45" s="54"/>
      <c r="AD45" s="54"/>
      <c r="AE45" s="54"/>
      <c r="AF45" s="145"/>
      <c r="AG45" s="145"/>
      <c r="AH45" s="145"/>
      <c r="AI45" s="145"/>
      <c r="AJ45" s="145"/>
      <c r="AK45" s="145"/>
      <c r="AL45" s="3"/>
      <c r="AM45" s="3"/>
    </row>
    <row r="46" spans="1:39" ht="15.75">
      <c r="A46" s="56"/>
      <c r="B46" s="16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  <c r="U46" s="55"/>
      <c r="V46" s="55"/>
      <c r="W46" s="55"/>
      <c r="X46" s="55"/>
      <c r="Y46" s="54"/>
      <c r="Z46" s="54"/>
      <c r="AA46" s="54"/>
      <c r="AB46" s="54"/>
      <c r="AC46" s="54"/>
      <c r="AD46" s="54"/>
      <c r="AE46" s="54"/>
      <c r="AF46" s="145"/>
      <c r="AG46" s="145"/>
      <c r="AH46" s="145"/>
      <c r="AI46" s="145"/>
      <c r="AJ46" s="145"/>
      <c r="AK46" s="145"/>
      <c r="AL46" s="3"/>
      <c r="AM46" s="3"/>
    </row>
    <row r="47" spans="1:39" ht="15.75">
      <c r="A47" s="164"/>
      <c r="B47" s="16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5"/>
      <c r="U47" s="55"/>
      <c r="V47" s="55"/>
      <c r="W47" s="55"/>
      <c r="X47" s="55"/>
      <c r="Y47" s="54"/>
      <c r="Z47" s="54"/>
      <c r="AA47" s="54"/>
      <c r="AB47" s="54"/>
      <c r="AC47" s="54"/>
      <c r="AD47" s="54"/>
      <c r="AE47" s="54"/>
      <c r="AF47" s="145"/>
      <c r="AG47" s="145"/>
      <c r="AH47" s="145"/>
      <c r="AI47" s="145"/>
      <c r="AJ47" s="145"/>
      <c r="AK47" s="145"/>
      <c r="AL47" s="3"/>
      <c r="AM47" s="3"/>
    </row>
    <row r="48" spans="1:39" ht="33.75" customHeight="1">
      <c r="A48" s="167" t="s">
        <v>308</v>
      </c>
      <c r="B48" s="1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  <c r="U48" s="55"/>
      <c r="V48" s="55"/>
      <c r="W48" s="55"/>
      <c r="X48" s="55"/>
      <c r="Y48" s="54"/>
      <c r="Z48" s="54"/>
      <c r="AA48" s="54"/>
      <c r="AB48" s="54"/>
      <c r="AC48" s="54"/>
      <c r="AD48" s="54"/>
      <c r="AE48" s="54"/>
      <c r="AF48" s="145"/>
      <c r="AG48" s="145"/>
      <c r="AH48" s="145"/>
      <c r="AI48" s="145"/>
      <c r="AJ48" s="145"/>
      <c r="AK48" s="145"/>
      <c r="AL48" s="3"/>
      <c r="AM48" s="3"/>
    </row>
    <row r="49" spans="1:39" ht="15.75" customHeight="1">
      <c r="A49" s="204" t="s">
        <v>319</v>
      </c>
      <c r="B49" s="1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  <c r="U49" s="55"/>
      <c r="V49" s="55"/>
      <c r="W49" s="55"/>
      <c r="X49" s="55"/>
      <c r="Y49" s="54"/>
      <c r="Z49" s="54"/>
      <c r="AA49" s="54"/>
      <c r="AB49" s="54"/>
      <c r="AC49" s="54"/>
      <c r="AD49" s="54"/>
      <c r="AE49" s="54"/>
      <c r="AF49" s="145"/>
      <c r="AG49" s="145"/>
      <c r="AH49" s="145"/>
      <c r="AI49" s="145"/>
      <c r="AJ49" s="145"/>
      <c r="AK49" s="145"/>
      <c r="AL49" s="3"/>
      <c r="AM49" s="3"/>
    </row>
    <row r="50" spans="1:39" ht="15.75">
      <c r="A50" s="56"/>
      <c r="B50" s="1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  <c r="U50" s="55"/>
      <c r="V50" s="55"/>
      <c r="W50" s="55"/>
      <c r="X50" s="55"/>
      <c r="Y50" s="54"/>
      <c r="Z50" s="54"/>
      <c r="AA50" s="54"/>
      <c r="AB50" s="54"/>
      <c r="AC50" s="54"/>
      <c r="AD50" s="54"/>
      <c r="AE50" s="54"/>
      <c r="AF50" s="145"/>
      <c r="AG50" s="145"/>
      <c r="AH50" s="145"/>
      <c r="AI50" s="145"/>
      <c r="AJ50" s="145"/>
      <c r="AK50" s="145"/>
      <c r="AL50" s="3"/>
      <c r="AM50" s="3"/>
    </row>
    <row r="51" spans="1:39" ht="15.75">
      <c r="A51" s="164"/>
      <c r="B51" s="16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  <c r="U51" s="55"/>
      <c r="V51" s="55"/>
      <c r="W51" s="55"/>
      <c r="X51" s="55"/>
      <c r="Y51" s="54"/>
      <c r="Z51" s="54"/>
      <c r="AA51" s="54"/>
      <c r="AB51" s="54"/>
      <c r="AC51" s="54"/>
      <c r="AD51" s="54"/>
      <c r="AE51" s="54"/>
      <c r="AF51" s="145"/>
      <c r="AG51" s="145"/>
      <c r="AH51" s="145"/>
      <c r="AI51" s="145"/>
      <c r="AJ51" s="145"/>
      <c r="AK51" s="145"/>
      <c r="AL51" s="3"/>
      <c r="AM51" s="3"/>
    </row>
    <row r="52" spans="1:39" ht="48.75" customHeight="1">
      <c r="A52" s="167" t="s">
        <v>12</v>
      </c>
      <c r="B52" s="161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  <c r="U52" s="55"/>
      <c r="V52" s="55"/>
      <c r="W52" s="55"/>
      <c r="X52" s="55"/>
      <c r="Y52" s="54"/>
      <c r="Z52" s="54"/>
      <c r="AA52" s="54"/>
      <c r="AB52" s="54"/>
      <c r="AC52" s="54"/>
      <c r="AD52" s="54"/>
      <c r="AE52" s="54"/>
      <c r="AF52" s="145"/>
      <c r="AG52" s="145"/>
      <c r="AH52" s="145"/>
      <c r="AI52" s="145"/>
      <c r="AJ52" s="145"/>
      <c r="AK52" s="145"/>
      <c r="AL52" s="3"/>
      <c r="AM52" s="3"/>
    </row>
    <row r="53" spans="1:39" ht="15.75" customHeight="1">
      <c r="A53" s="204" t="s">
        <v>319</v>
      </c>
      <c r="B53" s="161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5"/>
      <c r="U53" s="55"/>
      <c r="V53" s="55"/>
      <c r="W53" s="55"/>
      <c r="X53" s="55"/>
      <c r="Y53" s="54"/>
      <c r="Z53" s="54"/>
      <c r="AA53" s="54"/>
      <c r="AB53" s="54"/>
      <c r="AC53" s="54"/>
      <c r="AD53" s="54"/>
      <c r="AE53" s="54"/>
      <c r="AF53" s="145"/>
      <c r="AG53" s="145"/>
      <c r="AH53" s="145"/>
      <c r="AI53" s="145"/>
      <c r="AJ53" s="145"/>
      <c r="AK53" s="145"/>
      <c r="AL53" s="3"/>
      <c r="AM53" s="3"/>
    </row>
    <row r="54" spans="1:39" ht="15.75">
      <c r="A54" s="56"/>
      <c r="B54" s="161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5"/>
      <c r="U54" s="55"/>
      <c r="V54" s="55"/>
      <c r="W54" s="55"/>
      <c r="X54" s="55"/>
      <c r="Y54" s="54"/>
      <c r="Z54" s="54"/>
      <c r="AA54" s="54"/>
      <c r="AB54" s="54"/>
      <c r="AC54" s="54"/>
      <c r="AD54" s="54"/>
      <c r="AE54" s="54"/>
      <c r="AF54" s="145"/>
      <c r="AG54" s="145"/>
      <c r="AH54" s="145"/>
      <c r="AI54" s="145"/>
      <c r="AJ54" s="145"/>
      <c r="AK54" s="145"/>
      <c r="AL54" s="3"/>
      <c r="AM54" s="3"/>
    </row>
    <row r="55" spans="1:39" ht="15.75">
      <c r="A55" s="164"/>
      <c r="B55" s="161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  <c r="U55" s="55"/>
      <c r="V55" s="55"/>
      <c r="W55" s="55"/>
      <c r="X55" s="55"/>
      <c r="Y55" s="54"/>
      <c r="Z55" s="54"/>
      <c r="AA55" s="54"/>
      <c r="AB55" s="54"/>
      <c r="AC55" s="54"/>
      <c r="AD55" s="54"/>
      <c r="AE55" s="54"/>
      <c r="AF55" s="145"/>
      <c r="AG55" s="145"/>
      <c r="AH55" s="145"/>
      <c r="AI55" s="145"/>
      <c r="AJ55" s="145"/>
      <c r="AK55" s="145"/>
      <c r="AL55" s="3"/>
      <c r="AM55" s="3"/>
    </row>
    <row r="56" spans="1:39" ht="67.5" customHeight="1">
      <c r="A56" s="167" t="s">
        <v>13</v>
      </c>
      <c r="B56" s="16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/>
      <c r="U56" s="55"/>
      <c r="V56" s="55"/>
      <c r="W56" s="55"/>
      <c r="X56" s="55"/>
      <c r="Y56" s="54"/>
      <c r="Z56" s="54"/>
      <c r="AA56" s="54"/>
      <c r="AB56" s="54"/>
      <c r="AC56" s="54"/>
      <c r="AD56" s="54"/>
      <c r="AE56" s="54"/>
      <c r="AF56" s="145"/>
      <c r="AG56" s="145"/>
      <c r="AH56" s="145"/>
      <c r="AI56" s="145"/>
      <c r="AJ56" s="145"/>
      <c r="AK56" s="145"/>
      <c r="AL56" s="3"/>
      <c r="AM56" s="3"/>
    </row>
    <row r="57" spans="1:39" ht="15.75" customHeight="1">
      <c r="A57" s="204" t="s">
        <v>319</v>
      </c>
      <c r="B57" s="16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5"/>
      <c r="U57" s="55"/>
      <c r="V57" s="55"/>
      <c r="W57" s="55"/>
      <c r="X57" s="55"/>
      <c r="Y57" s="54"/>
      <c r="Z57" s="54"/>
      <c r="AA57" s="54"/>
      <c r="AB57" s="54"/>
      <c r="AC57" s="54"/>
      <c r="AD57" s="54"/>
      <c r="AE57" s="54"/>
      <c r="AF57" s="145"/>
      <c r="AG57" s="145"/>
      <c r="AH57" s="145"/>
      <c r="AI57" s="145"/>
      <c r="AJ57" s="145"/>
      <c r="AK57" s="145"/>
      <c r="AL57" s="3"/>
      <c r="AM57" s="3"/>
    </row>
    <row r="58" spans="1:39" ht="15.75">
      <c r="A58" s="56"/>
      <c r="B58" s="161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/>
      <c r="U58" s="55"/>
      <c r="V58" s="55"/>
      <c r="W58" s="55"/>
      <c r="X58" s="55"/>
      <c r="Y58" s="54"/>
      <c r="Z58" s="54"/>
      <c r="AA58" s="54"/>
      <c r="AB58" s="54"/>
      <c r="AC58" s="54"/>
      <c r="AD58" s="54"/>
      <c r="AE58" s="54"/>
      <c r="AF58" s="145"/>
      <c r="AG58" s="145"/>
      <c r="AH58" s="145"/>
      <c r="AI58" s="145"/>
      <c r="AJ58" s="145"/>
      <c r="AK58" s="145"/>
      <c r="AL58" s="3"/>
      <c r="AM58" s="3"/>
    </row>
    <row r="59" spans="1:39" ht="15.75">
      <c r="A59" s="164"/>
      <c r="B59" s="161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/>
      <c r="U59" s="55"/>
      <c r="V59" s="55"/>
      <c r="W59" s="55"/>
      <c r="X59" s="55"/>
      <c r="Y59" s="54"/>
      <c r="Z59" s="54"/>
      <c r="AA59" s="54"/>
      <c r="AB59" s="54"/>
      <c r="AC59" s="54"/>
      <c r="AD59" s="54"/>
      <c r="AE59" s="54"/>
      <c r="AF59" s="145"/>
      <c r="AG59" s="145"/>
      <c r="AH59" s="145"/>
      <c r="AI59" s="145"/>
      <c r="AJ59" s="145"/>
      <c r="AK59" s="145"/>
      <c r="AL59" s="3"/>
      <c r="AM59" s="3"/>
    </row>
    <row r="60" spans="1:39" ht="79.5" customHeight="1">
      <c r="A60" s="167" t="s">
        <v>14</v>
      </c>
      <c r="B60" s="16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9"/>
      <c r="U60" s="159"/>
      <c r="V60" s="159"/>
      <c r="W60" s="159"/>
      <c r="X60" s="159"/>
      <c r="Y60" s="158"/>
      <c r="Z60" s="158"/>
      <c r="AA60" s="158"/>
      <c r="AB60" s="158"/>
      <c r="AC60" s="158"/>
      <c r="AD60" s="158"/>
      <c r="AE60" s="158"/>
      <c r="AF60" s="148"/>
      <c r="AG60" s="148"/>
      <c r="AH60" s="148"/>
      <c r="AI60" s="148"/>
      <c r="AJ60" s="148"/>
      <c r="AK60" s="148"/>
      <c r="AL60" s="5"/>
      <c r="AM60" s="5"/>
    </row>
    <row r="61" spans="1:39" ht="15.75" customHeight="1">
      <c r="A61" s="204" t="s">
        <v>319</v>
      </c>
      <c r="B61" s="161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5"/>
      <c r="U61" s="55"/>
      <c r="V61" s="55"/>
      <c r="W61" s="55"/>
      <c r="X61" s="55"/>
      <c r="Y61" s="54"/>
      <c r="Z61" s="54"/>
      <c r="AA61" s="54"/>
      <c r="AB61" s="54"/>
      <c r="AC61" s="54"/>
      <c r="AD61" s="54"/>
      <c r="AE61" s="54"/>
      <c r="AF61" s="148"/>
      <c r="AG61" s="148"/>
      <c r="AH61" s="148"/>
      <c r="AI61" s="148"/>
      <c r="AJ61" s="148"/>
      <c r="AK61" s="148"/>
      <c r="AL61" s="5"/>
      <c r="AM61" s="5"/>
    </row>
    <row r="62" spans="1:39" ht="15.75">
      <c r="A62" s="56"/>
      <c r="B62" s="161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5"/>
      <c r="U62" s="55"/>
      <c r="V62" s="55"/>
      <c r="W62" s="55"/>
      <c r="X62" s="55"/>
      <c r="Y62" s="54"/>
      <c r="Z62" s="54"/>
      <c r="AA62" s="54"/>
      <c r="AB62" s="54"/>
      <c r="AC62" s="54"/>
      <c r="AD62" s="54"/>
      <c r="AE62" s="54"/>
      <c r="AF62" s="148"/>
      <c r="AG62" s="148"/>
      <c r="AH62" s="148"/>
      <c r="AI62" s="148"/>
      <c r="AJ62" s="148"/>
      <c r="AK62" s="148"/>
      <c r="AL62" s="5"/>
      <c r="AM62" s="5"/>
    </row>
    <row r="63" spans="1:39" ht="15.75">
      <c r="A63" s="164"/>
      <c r="B63" s="16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5"/>
      <c r="U63" s="55"/>
      <c r="V63" s="55"/>
      <c r="W63" s="55"/>
      <c r="X63" s="55"/>
      <c r="Y63" s="54"/>
      <c r="Z63" s="54"/>
      <c r="AA63" s="54"/>
      <c r="AB63" s="54"/>
      <c r="AC63" s="54"/>
      <c r="AD63" s="54"/>
      <c r="AE63" s="54"/>
      <c r="AF63" s="145"/>
      <c r="AG63" s="145"/>
      <c r="AH63" s="145"/>
      <c r="AI63" s="145"/>
      <c r="AJ63" s="145"/>
      <c r="AK63" s="145"/>
      <c r="AL63" s="3"/>
      <c r="AM63" s="3"/>
    </row>
    <row r="64" spans="1:39" ht="34.5" customHeight="1">
      <c r="A64" s="167" t="s">
        <v>58</v>
      </c>
      <c r="B64" s="161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5"/>
      <c r="U64" s="55"/>
      <c r="V64" s="55"/>
      <c r="W64" s="55"/>
      <c r="X64" s="55"/>
      <c r="Y64" s="54"/>
      <c r="Z64" s="54"/>
      <c r="AA64" s="54"/>
      <c r="AB64" s="54"/>
      <c r="AC64" s="54"/>
      <c r="AD64" s="54"/>
      <c r="AE64" s="54"/>
      <c r="AF64" s="145"/>
      <c r="AG64" s="145"/>
      <c r="AH64" s="145"/>
      <c r="AI64" s="145"/>
      <c r="AJ64" s="145"/>
      <c r="AK64" s="145"/>
      <c r="AL64" s="3"/>
      <c r="AM64" s="3"/>
    </row>
    <row r="65" spans="1:39" ht="15.75" customHeight="1">
      <c r="A65" s="204" t="s">
        <v>319</v>
      </c>
      <c r="B65" s="161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  <c r="U65" s="55"/>
      <c r="V65" s="55"/>
      <c r="W65" s="55"/>
      <c r="X65" s="55"/>
      <c r="Y65" s="54"/>
      <c r="Z65" s="54"/>
      <c r="AA65" s="54"/>
      <c r="AB65" s="54"/>
      <c r="AC65" s="54"/>
      <c r="AD65" s="54"/>
      <c r="AE65" s="54"/>
      <c r="AF65" s="145"/>
      <c r="AG65" s="145"/>
      <c r="AH65" s="145"/>
      <c r="AI65" s="145"/>
      <c r="AJ65" s="145"/>
      <c r="AK65" s="145"/>
      <c r="AL65" s="3"/>
      <c r="AM65" s="3"/>
    </row>
    <row r="66" spans="1:39" ht="15.75">
      <c r="A66" s="56"/>
      <c r="B66" s="161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5"/>
      <c r="U66" s="55"/>
      <c r="V66" s="55"/>
      <c r="W66" s="55"/>
      <c r="X66" s="55"/>
      <c r="Y66" s="54"/>
      <c r="Z66" s="54"/>
      <c r="AA66" s="54"/>
      <c r="AB66" s="54"/>
      <c r="AC66" s="54"/>
      <c r="AD66" s="54"/>
      <c r="AE66" s="54"/>
      <c r="AF66" s="145"/>
      <c r="AG66" s="145"/>
      <c r="AH66" s="145"/>
      <c r="AI66" s="145"/>
      <c r="AJ66" s="145"/>
      <c r="AK66" s="145"/>
      <c r="AL66" s="3"/>
      <c r="AM66" s="3"/>
    </row>
    <row r="67" spans="1:39" ht="15.75">
      <c r="A67" s="56"/>
      <c r="B67" s="161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5"/>
      <c r="U67" s="55"/>
      <c r="V67" s="55"/>
      <c r="W67" s="55"/>
      <c r="X67" s="55"/>
      <c r="Y67" s="54"/>
      <c r="Z67" s="54"/>
      <c r="AA67" s="54"/>
      <c r="AB67" s="54"/>
      <c r="AC67" s="54"/>
      <c r="AD67" s="54"/>
      <c r="AE67" s="54"/>
      <c r="AF67" s="145"/>
      <c r="AG67" s="145"/>
      <c r="AH67" s="145"/>
      <c r="AI67" s="145"/>
      <c r="AJ67" s="145"/>
      <c r="AK67" s="145"/>
      <c r="AL67" s="3"/>
      <c r="AM67" s="3"/>
    </row>
    <row r="68" spans="1:39" ht="84.75" customHeight="1">
      <c r="A68" s="167" t="s">
        <v>15</v>
      </c>
      <c r="B68" s="161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5"/>
      <c r="U68" s="55"/>
      <c r="V68" s="55"/>
      <c r="W68" s="55"/>
      <c r="X68" s="55"/>
      <c r="Y68" s="54"/>
      <c r="Z68" s="54"/>
      <c r="AA68" s="54"/>
      <c r="AB68" s="54"/>
      <c r="AC68" s="54"/>
      <c r="AD68" s="54"/>
      <c r="AE68" s="54"/>
      <c r="AF68" s="145"/>
      <c r="AG68" s="145"/>
      <c r="AH68" s="145"/>
      <c r="AI68" s="145"/>
      <c r="AJ68" s="145"/>
      <c r="AK68" s="145"/>
      <c r="AL68" s="3"/>
      <c r="AM68" s="3"/>
    </row>
    <row r="69" spans="1:39" ht="15.75" customHeight="1">
      <c r="A69" s="204" t="s">
        <v>319</v>
      </c>
      <c r="B69" s="161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5"/>
      <c r="U69" s="55"/>
      <c r="V69" s="55"/>
      <c r="W69" s="55"/>
      <c r="X69" s="55"/>
      <c r="Y69" s="54"/>
      <c r="Z69" s="54"/>
      <c r="AA69" s="54"/>
      <c r="AB69" s="54"/>
      <c r="AC69" s="54"/>
      <c r="AD69" s="54"/>
      <c r="AE69" s="54"/>
      <c r="AF69" s="145"/>
      <c r="AG69" s="145"/>
      <c r="AH69" s="145"/>
      <c r="AI69" s="145"/>
      <c r="AJ69" s="145"/>
      <c r="AK69" s="145"/>
      <c r="AL69" s="3"/>
      <c r="AM69" s="3"/>
    </row>
    <row r="70" spans="1:39" ht="15.75">
      <c r="A70" s="56"/>
      <c r="B70" s="161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5"/>
      <c r="U70" s="55"/>
      <c r="V70" s="55"/>
      <c r="W70" s="55"/>
      <c r="X70" s="55"/>
      <c r="Y70" s="54"/>
      <c r="Z70" s="54"/>
      <c r="AA70" s="54"/>
      <c r="AB70" s="54"/>
      <c r="AC70" s="54"/>
      <c r="AD70" s="54"/>
      <c r="AE70" s="54"/>
      <c r="AF70" s="145"/>
      <c r="AG70" s="145"/>
      <c r="AH70" s="145"/>
      <c r="AI70" s="145"/>
      <c r="AJ70" s="145"/>
      <c r="AK70" s="145"/>
      <c r="AL70" s="3"/>
      <c r="AM70" s="3"/>
    </row>
    <row r="71" spans="1:39" ht="15.75">
      <c r="A71" s="164"/>
      <c r="B71" s="161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55"/>
      <c r="V71" s="55"/>
      <c r="W71" s="55"/>
      <c r="X71" s="55"/>
      <c r="Y71" s="54"/>
      <c r="Z71" s="54"/>
      <c r="AA71" s="54"/>
      <c r="AB71" s="54"/>
      <c r="AC71" s="54"/>
      <c r="AD71" s="54"/>
      <c r="AE71" s="54"/>
      <c r="AF71" s="145"/>
      <c r="AG71" s="145"/>
      <c r="AH71" s="145"/>
      <c r="AI71" s="145"/>
      <c r="AJ71" s="145"/>
      <c r="AK71" s="145"/>
      <c r="AL71" s="3"/>
      <c r="AM71" s="3"/>
    </row>
    <row r="72" spans="1:39" ht="33" customHeight="1">
      <c r="A72" s="167" t="s">
        <v>16</v>
      </c>
      <c r="B72" s="161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5"/>
      <c r="U72" s="55"/>
      <c r="V72" s="55"/>
      <c r="W72" s="55"/>
      <c r="X72" s="55"/>
      <c r="Y72" s="54"/>
      <c r="Z72" s="54"/>
      <c r="AA72" s="54"/>
      <c r="AB72" s="54"/>
      <c r="AC72" s="54"/>
      <c r="AD72" s="54"/>
      <c r="AE72" s="54"/>
      <c r="AF72" s="145"/>
      <c r="AG72" s="145"/>
      <c r="AH72" s="145"/>
      <c r="AI72" s="145"/>
      <c r="AJ72" s="145"/>
      <c r="AK72" s="145"/>
      <c r="AL72" s="3"/>
      <c r="AM72" s="3"/>
    </row>
    <row r="73" spans="1:39" ht="15.75" customHeight="1">
      <c r="A73" s="204" t="s">
        <v>319</v>
      </c>
      <c r="B73" s="161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55"/>
      <c r="V73" s="55"/>
      <c r="W73" s="55"/>
      <c r="X73" s="55"/>
      <c r="Y73" s="54"/>
      <c r="Z73" s="54"/>
      <c r="AA73" s="54"/>
      <c r="AB73" s="54"/>
      <c r="AC73" s="54"/>
      <c r="AD73" s="54"/>
      <c r="AE73" s="54"/>
      <c r="AF73" s="145"/>
      <c r="AG73" s="145"/>
      <c r="AH73" s="145"/>
      <c r="AI73" s="145"/>
      <c r="AJ73" s="145"/>
      <c r="AK73" s="145"/>
      <c r="AL73" s="3"/>
      <c r="AM73" s="3"/>
    </row>
    <row r="74" spans="1:39" ht="15.75">
      <c r="A74" s="56"/>
      <c r="B74" s="161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5"/>
      <c r="U74" s="55"/>
      <c r="V74" s="55"/>
      <c r="W74" s="55"/>
      <c r="X74" s="55"/>
      <c r="Y74" s="54"/>
      <c r="Z74" s="54"/>
      <c r="AA74" s="54"/>
      <c r="AB74" s="54"/>
      <c r="AC74" s="54"/>
      <c r="AD74" s="54"/>
      <c r="AE74" s="54"/>
      <c r="AF74" s="145"/>
      <c r="AG74" s="145"/>
      <c r="AH74" s="145"/>
      <c r="AI74" s="145"/>
      <c r="AJ74" s="145"/>
      <c r="AK74" s="145"/>
      <c r="AL74" s="3"/>
      <c r="AM74" s="3"/>
    </row>
    <row r="75" spans="1:39" ht="15.75">
      <c r="A75" s="164"/>
      <c r="B75" s="161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5"/>
      <c r="U75" s="55"/>
      <c r="V75" s="55"/>
      <c r="W75" s="55"/>
      <c r="X75" s="55"/>
      <c r="Y75" s="54"/>
      <c r="Z75" s="54"/>
      <c r="AA75" s="54"/>
      <c r="AB75" s="54"/>
      <c r="AC75" s="54"/>
      <c r="AD75" s="54"/>
      <c r="AE75" s="54"/>
      <c r="AF75" s="145"/>
      <c r="AG75" s="145"/>
      <c r="AH75" s="145"/>
      <c r="AI75" s="145"/>
      <c r="AJ75" s="145"/>
      <c r="AK75" s="145"/>
      <c r="AL75" s="3"/>
      <c r="AM75" s="3"/>
    </row>
    <row r="76" spans="1:39" ht="47.25">
      <c r="A76" s="167" t="s">
        <v>17</v>
      </c>
      <c r="B76" s="161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5"/>
      <c r="U76" s="55"/>
      <c r="V76" s="55"/>
      <c r="W76" s="55"/>
      <c r="X76" s="55"/>
      <c r="Y76" s="54"/>
      <c r="Z76" s="54"/>
      <c r="AA76" s="54"/>
      <c r="AB76" s="54"/>
      <c r="AC76" s="54"/>
      <c r="AD76" s="54"/>
      <c r="AE76" s="54"/>
      <c r="AF76" s="145"/>
      <c r="AG76" s="145"/>
      <c r="AH76" s="145"/>
      <c r="AI76" s="145"/>
      <c r="AJ76" s="145"/>
      <c r="AK76" s="145"/>
      <c r="AL76" s="3"/>
      <c r="AM76" s="3"/>
    </row>
    <row r="77" spans="1:39" ht="15.75" customHeight="1">
      <c r="A77" s="204" t="s">
        <v>319</v>
      </c>
      <c r="B77" s="161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5"/>
      <c r="U77" s="55"/>
      <c r="V77" s="55"/>
      <c r="W77" s="55"/>
      <c r="X77" s="55"/>
      <c r="Y77" s="54"/>
      <c r="Z77" s="54"/>
      <c r="AA77" s="54"/>
      <c r="AB77" s="54"/>
      <c r="AC77" s="54"/>
      <c r="AD77" s="54"/>
      <c r="AE77" s="54"/>
      <c r="AF77" s="145"/>
      <c r="AG77" s="145"/>
      <c r="AH77" s="145"/>
      <c r="AI77" s="145"/>
      <c r="AJ77" s="145"/>
      <c r="AK77" s="145"/>
      <c r="AL77" s="3"/>
      <c r="AM77" s="3"/>
    </row>
    <row r="78" spans="1:39" ht="15.75">
      <c r="A78" s="56"/>
      <c r="B78" s="161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5"/>
      <c r="U78" s="55"/>
      <c r="V78" s="55"/>
      <c r="W78" s="55"/>
      <c r="X78" s="55"/>
      <c r="Y78" s="54"/>
      <c r="Z78" s="54"/>
      <c r="AA78" s="54"/>
      <c r="AB78" s="54"/>
      <c r="AC78" s="54"/>
      <c r="AD78" s="54"/>
      <c r="AE78" s="54"/>
      <c r="AF78" s="145"/>
      <c r="AG78" s="145"/>
      <c r="AH78" s="145"/>
      <c r="AI78" s="145"/>
      <c r="AJ78" s="145"/>
      <c r="AK78" s="145"/>
      <c r="AL78" s="3"/>
      <c r="AM78" s="3"/>
    </row>
    <row r="79" spans="1:39" ht="15.75">
      <c r="A79" s="164"/>
      <c r="B79" s="161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5"/>
      <c r="U79" s="55"/>
      <c r="V79" s="55"/>
      <c r="W79" s="55"/>
      <c r="X79" s="55"/>
      <c r="Y79" s="54"/>
      <c r="Z79" s="54"/>
      <c r="AA79" s="54"/>
      <c r="AB79" s="54"/>
      <c r="AC79" s="54"/>
      <c r="AD79" s="54"/>
      <c r="AE79" s="54"/>
      <c r="AF79" s="145"/>
      <c r="AG79" s="145"/>
      <c r="AH79" s="145"/>
      <c r="AI79" s="145"/>
      <c r="AJ79" s="145"/>
      <c r="AK79" s="145"/>
      <c r="AL79" s="3"/>
      <c r="AM79" s="3"/>
    </row>
    <row r="80" spans="1:39" ht="47.25">
      <c r="A80" s="169" t="s">
        <v>18</v>
      </c>
      <c r="B80" s="161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5">
        <v>26</v>
      </c>
      <c r="U80" s="55">
        <v>36</v>
      </c>
      <c r="V80" s="55">
        <v>36</v>
      </c>
      <c r="W80" s="55">
        <v>40</v>
      </c>
      <c r="X80" s="55">
        <v>42</v>
      </c>
      <c r="Y80" s="54">
        <v>45</v>
      </c>
      <c r="Z80" s="54">
        <v>8997</v>
      </c>
      <c r="AA80" s="54">
        <v>10648</v>
      </c>
      <c r="AB80" s="54">
        <v>10648</v>
      </c>
      <c r="AC80" s="54">
        <v>10833</v>
      </c>
      <c r="AD80" s="54">
        <v>11111</v>
      </c>
      <c r="AE80" s="54">
        <v>11296</v>
      </c>
      <c r="AF80" s="54">
        <v>2.807</v>
      </c>
      <c r="AG80" s="54">
        <v>4.6</v>
      </c>
      <c r="AH80" s="54">
        <v>4.6</v>
      </c>
      <c r="AI80" s="54">
        <v>5.2</v>
      </c>
      <c r="AJ80" s="54">
        <v>5.6</v>
      </c>
      <c r="AK80" s="54">
        <v>6.1</v>
      </c>
      <c r="AL80" s="3"/>
      <c r="AM80" s="3"/>
    </row>
    <row r="81" spans="1:39" ht="15.75" customHeight="1">
      <c r="A81" s="170" t="s">
        <v>319</v>
      </c>
      <c r="B81" s="161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5"/>
      <c r="U81" s="55"/>
      <c r="V81" s="55"/>
      <c r="W81" s="55"/>
      <c r="X81" s="55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3"/>
      <c r="AM81" s="3"/>
    </row>
    <row r="82" spans="1:39" ht="15.75">
      <c r="A82" s="56" t="s">
        <v>499</v>
      </c>
      <c r="B82" s="161">
        <v>6.094</v>
      </c>
      <c r="C82" s="54">
        <v>4.659</v>
      </c>
      <c r="D82" s="54">
        <v>4.7</v>
      </c>
      <c r="E82" s="54">
        <v>4.8</v>
      </c>
      <c r="F82" s="54">
        <v>5</v>
      </c>
      <c r="G82" s="54">
        <v>5.1</v>
      </c>
      <c r="H82" s="161">
        <v>6.094</v>
      </c>
      <c r="I82" s="54">
        <v>4.659</v>
      </c>
      <c r="J82" s="54">
        <v>4.7</v>
      </c>
      <c r="K82" s="54">
        <v>4.8</v>
      </c>
      <c r="L82" s="54">
        <v>5</v>
      </c>
      <c r="M82" s="54">
        <v>5.1</v>
      </c>
      <c r="N82" s="54" t="s">
        <v>488</v>
      </c>
      <c r="O82" s="54" t="s">
        <v>488</v>
      </c>
      <c r="P82" s="54"/>
      <c r="Q82" s="54"/>
      <c r="R82" s="54"/>
      <c r="S82" s="54"/>
      <c r="T82" s="55">
        <v>26</v>
      </c>
      <c r="U82" s="55">
        <v>26</v>
      </c>
      <c r="V82" s="55">
        <v>26</v>
      </c>
      <c r="W82" s="55">
        <v>28</v>
      </c>
      <c r="X82" s="55">
        <v>29</v>
      </c>
      <c r="Y82" s="54">
        <v>30</v>
      </c>
      <c r="Z82" s="54">
        <v>8997</v>
      </c>
      <c r="AA82" s="54">
        <v>8974</v>
      </c>
      <c r="AB82" s="54">
        <v>8980</v>
      </c>
      <c r="AC82" s="54">
        <v>9000</v>
      </c>
      <c r="AD82" s="54">
        <v>9200</v>
      </c>
      <c r="AE82" s="54">
        <v>9350</v>
      </c>
      <c r="AF82" s="54">
        <v>2.807</v>
      </c>
      <c r="AG82" s="54">
        <v>2.8</v>
      </c>
      <c r="AH82" s="54">
        <v>2.8</v>
      </c>
      <c r="AI82" s="54">
        <v>3</v>
      </c>
      <c r="AJ82" s="54">
        <v>3.2</v>
      </c>
      <c r="AK82" s="54">
        <v>3.4</v>
      </c>
      <c r="AL82" s="3"/>
      <c r="AM82" s="3"/>
    </row>
    <row r="83" spans="1:39" ht="15.75">
      <c r="A83" s="164" t="s">
        <v>500</v>
      </c>
      <c r="B83" s="161"/>
      <c r="C83" s="54">
        <v>3.764</v>
      </c>
      <c r="D83" s="54">
        <v>3.9</v>
      </c>
      <c r="E83" s="54">
        <v>4.1</v>
      </c>
      <c r="F83" s="54">
        <v>4.2</v>
      </c>
      <c r="G83" s="54">
        <v>4.5</v>
      </c>
      <c r="H83" s="161"/>
      <c r="I83" s="54">
        <v>3.764</v>
      </c>
      <c r="J83" s="54">
        <v>3.9</v>
      </c>
      <c r="K83" s="54">
        <v>4.1</v>
      </c>
      <c r="L83" s="54">
        <v>4.2</v>
      </c>
      <c r="M83" s="54">
        <v>4.5</v>
      </c>
      <c r="N83" s="54" t="s">
        <v>488</v>
      </c>
      <c r="O83" s="54" t="s">
        <v>488</v>
      </c>
      <c r="P83" s="54"/>
      <c r="Q83" s="54"/>
      <c r="R83" s="54"/>
      <c r="S83" s="54"/>
      <c r="T83" s="55"/>
      <c r="U83" s="55">
        <v>10</v>
      </c>
      <c r="V83" s="55">
        <v>10</v>
      </c>
      <c r="W83" s="55">
        <v>12</v>
      </c>
      <c r="X83" s="55">
        <v>13</v>
      </c>
      <c r="Y83" s="54">
        <v>15</v>
      </c>
      <c r="Z83" s="54"/>
      <c r="AA83" s="54">
        <v>15000</v>
      </c>
      <c r="AB83" s="54">
        <v>15000</v>
      </c>
      <c r="AC83" s="54">
        <v>15000</v>
      </c>
      <c r="AD83" s="54">
        <v>15200</v>
      </c>
      <c r="AE83" s="54">
        <v>15300</v>
      </c>
      <c r="AF83" s="54"/>
      <c r="AG83" s="54">
        <v>1.8</v>
      </c>
      <c r="AH83" s="54">
        <v>1.8</v>
      </c>
      <c r="AI83" s="54">
        <v>2.2</v>
      </c>
      <c r="AJ83" s="54">
        <v>2.4</v>
      </c>
      <c r="AK83" s="54">
        <v>2.7</v>
      </c>
      <c r="AL83" s="3"/>
      <c r="AM83" s="3"/>
    </row>
    <row r="84" spans="1:39" ht="15.75" customHeight="1">
      <c r="A84" s="169" t="s">
        <v>19</v>
      </c>
      <c r="B84" s="161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5"/>
      <c r="U84" s="55"/>
      <c r="V84" s="55"/>
      <c r="W84" s="55"/>
      <c r="X84" s="55"/>
      <c r="Y84" s="54"/>
      <c r="Z84" s="54"/>
      <c r="AA84" s="54"/>
      <c r="AB84" s="54"/>
      <c r="AC84" s="54"/>
      <c r="AD84" s="54"/>
      <c r="AE84" s="54"/>
      <c r="AF84" s="145"/>
      <c r="AG84" s="145"/>
      <c r="AH84" s="145"/>
      <c r="AI84" s="145"/>
      <c r="AJ84" s="145"/>
      <c r="AK84" s="145"/>
      <c r="AL84" s="3"/>
      <c r="AM84" s="3"/>
    </row>
    <row r="85" spans="1:39" ht="15.75" customHeight="1">
      <c r="A85" s="204" t="s">
        <v>319</v>
      </c>
      <c r="B85" s="161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5"/>
      <c r="U85" s="55"/>
      <c r="V85" s="55"/>
      <c r="W85" s="55"/>
      <c r="X85" s="55"/>
      <c r="Y85" s="54"/>
      <c r="Z85" s="54"/>
      <c r="AA85" s="54"/>
      <c r="AB85" s="54"/>
      <c r="AC85" s="54"/>
      <c r="AD85" s="54"/>
      <c r="AE85" s="54"/>
      <c r="AF85" s="145"/>
      <c r="AG85" s="145"/>
      <c r="AH85" s="145"/>
      <c r="AI85" s="145"/>
      <c r="AJ85" s="145"/>
      <c r="AK85" s="145"/>
      <c r="AL85" s="3"/>
      <c r="AM85" s="3"/>
    </row>
    <row r="86" spans="1:39" ht="15.75">
      <c r="A86" s="56"/>
      <c r="B86" s="161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5"/>
      <c r="U86" s="55"/>
      <c r="V86" s="55"/>
      <c r="W86" s="55"/>
      <c r="X86" s="55"/>
      <c r="Y86" s="54"/>
      <c r="Z86" s="54"/>
      <c r="AA86" s="54"/>
      <c r="AB86" s="54"/>
      <c r="AC86" s="54"/>
      <c r="AD86" s="54"/>
      <c r="AE86" s="54"/>
      <c r="AF86" s="145"/>
      <c r="AG86" s="145"/>
      <c r="AH86" s="145"/>
      <c r="AI86" s="145"/>
      <c r="AJ86" s="145"/>
      <c r="AK86" s="145"/>
      <c r="AL86" s="3"/>
      <c r="AM86" s="3"/>
    </row>
    <row r="87" spans="1:39" ht="15.75">
      <c r="A87" s="164"/>
      <c r="B87" s="161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5"/>
      <c r="U87" s="55"/>
      <c r="V87" s="55"/>
      <c r="W87" s="55"/>
      <c r="X87" s="55"/>
      <c r="Y87" s="54"/>
      <c r="Z87" s="54"/>
      <c r="AA87" s="54"/>
      <c r="AB87" s="54"/>
      <c r="AC87" s="54"/>
      <c r="AD87" s="54"/>
      <c r="AE87" s="54"/>
      <c r="AF87" s="145"/>
      <c r="AG87" s="145"/>
      <c r="AH87" s="145"/>
      <c r="AI87" s="145"/>
      <c r="AJ87" s="145"/>
      <c r="AK87" s="145"/>
      <c r="AL87" s="3"/>
      <c r="AM87" s="3"/>
    </row>
    <row r="88" spans="1:39" ht="15.75" customHeight="1">
      <c r="A88" s="169" t="s">
        <v>20</v>
      </c>
      <c r="B88" s="161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5"/>
      <c r="U88" s="55"/>
      <c r="V88" s="55"/>
      <c r="W88" s="55"/>
      <c r="X88" s="55"/>
      <c r="Y88" s="54"/>
      <c r="Z88" s="54"/>
      <c r="AA88" s="54"/>
      <c r="AB88" s="54"/>
      <c r="AC88" s="54"/>
      <c r="AD88" s="54"/>
      <c r="AE88" s="54"/>
      <c r="AF88" s="145"/>
      <c r="AG88" s="145"/>
      <c r="AH88" s="145"/>
      <c r="AI88" s="145"/>
      <c r="AJ88" s="145"/>
      <c r="AK88" s="145"/>
      <c r="AL88" s="3"/>
      <c r="AM88" s="3"/>
    </row>
    <row r="89" spans="1:39" ht="15.75" customHeight="1">
      <c r="A89" s="204" t="s">
        <v>319</v>
      </c>
      <c r="B89" s="161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5"/>
      <c r="U89" s="55"/>
      <c r="V89" s="55"/>
      <c r="W89" s="55"/>
      <c r="X89" s="55"/>
      <c r="Y89" s="54"/>
      <c r="Z89" s="54"/>
      <c r="AA89" s="54"/>
      <c r="AB89" s="54"/>
      <c r="AC89" s="54"/>
      <c r="AD89" s="54"/>
      <c r="AE89" s="54"/>
      <c r="AF89" s="145"/>
      <c r="AG89" s="145"/>
      <c r="AH89" s="145"/>
      <c r="AI89" s="145"/>
      <c r="AJ89" s="145"/>
      <c r="AK89" s="145"/>
      <c r="AL89" s="3"/>
      <c r="AM89" s="3"/>
    </row>
    <row r="90" spans="1:39" ht="15.75">
      <c r="A90" s="56"/>
      <c r="B90" s="161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5"/>
      <c r="U90" s="55"/>
      <c r="V90" s="55"/>
      <c r="W90" s="55"/>
      <c r="X90" s="55"/>
      <c r="Y90" s="54"/>
      <c r="Z90" s="54"/>
      <c r="AA90" s="54"/>
      <c r="AB90" s="54"/>
      <c r="AC90" s="54"/>
      <c r="AD90" s="54"/>
      <c r="AE90" s="54"/>
      <c r="AF90" s="145"/>
      <c r="AG90" s="145"/>
      <c r="AH90" s="145"/>
      <c r="AI90" s="145"/>
      <c r="AJ90" s="145"/>
      <c r="AK90" s="145"/>
      <c r="AL90" s="3"/>
      <c r="AM90" s="3"/>
    </row>
    <row r="91" spans="1:39" ht="15.75">
      <c r="A91" s="164"/>
      <c r="B91" s="161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5"/>
      <c r="U91" s="55"/>
      <c r="V91" s="55"/>
      <c r="W91" s="55"/>
      <c r="X91" s="55"/>
      <c r="Y91" s="54"/>
      <c r="Z91" s="54"/>
      <c r="AA91" s="54"/>
      <c r="AB91" s="54"/>
      <c r="AC91" s="54"/>
      <c r="AD91" s="54"/>
      <c r="AE91" s="54"/>
      <c r="AF91" s="145"/>
      <c r="AG91" s="145"/>
      <c r="AH91" s="145"/>
      <c r="AI91" s="145"/>
      <c r="AJ91" s="145"/>
      <c r="AK91" s="145"/>
      <c r="AL91" s="3"/>
      <c r="AM91" s="3"/>
    </row>
    <row r="92" spans="1:39" ht="15.75" customHeight="1">
      <c r="A92" s="169" t="s">
        <v>21</v>
      </c>
      <c r="B92" s="161">
        <v>27.924</v>
      </c>
      <c r="C92" s="54">
        <v>23.9</v>
      </c>
      <c r="D92" s="54">
        <v>33.5</v>
      </c>
      <c r="E92" s="54">
        <v>34.8</v>
      </c>
      <c r="F92" s="54">
        <v>36.1</v>
      </c>
      <c r="G92" s="54">
        <v>37.1</v>
      </c>
      <c r="H92" s="161">
        <v>27.924</v>
      </c>
      <c r="I92" s="54">
        <v>23.9</v>
      </c>
      <c r="J92" s="54">
        <v>33.5</v>
      </c>
      <c r="K92" s="54">
        <v>34.8</v>
      </c>
      <c r="L92" s="54">
        <v>36.1</v>
      </c>
      <c r="M92" s="54">
        <v>37.1</v>
      </c>
      <c r="N92" s="54">
        <v>3.351</v>
      </c>
      <c r="O92" s="54">
        <v>1.834</v>
      </c>
      <c r="P92" s="54">
        <v>2.198</v>
      </c>
      <c r="Q92" s="54">
        <v>2.57</v>
      </c>
      <c r="R92" s="54">
        <v>2.945</v>
      </c>
      <c r="S92" s="54">
        <v>3.075</v>
      </c>
      <c r="T92" s="55">
        <v>81</v>
      </c>
      <c r="U92" s="55">
        <v>78</v>
      </c>
      <c r="V92" s="55">
        <v>74</v>
      </c>
      <c r="W92" s="55">
        <v>73</v>
      </c>
      <c r="X92" s="55">
        <v>77</v>
      </c>
      <c r="Y92" s="54">
        <v>79</v>
      </c>
      <c r="Z92" s="54">
        <v>6625</v>
      </c>
      <c r="AA92" s="54">
        <v>6082</v>
      </c>
      <c r="AB92" s="54">
        <v>7197</v>
      </c>
      <c r="AC92" s="54">
        <v>7487</v>
      </c>
      <c r="AD92" s="54">
        <v>7858</v>
      </c>
      <c r="AE92" s="54">
        <v>7859</v>
      </c>
      <c r="AF92" s="54">
        <v>6.439</v>
      </c>
      <c r="AG92" s="55">
        <v>5.693</v>
      </c>
      <c r="AH92" s="54">
        <v>6.391</v>
      </c>
      <c r="AI92" s="54">
        <v>6.559</v>
      </c>
      <c r="AJ92" s="54">
        <v>7.261</v>
      </c>
      <c r="AK92" s="54">
        <v>7.45</v>
      </c>
      <c r="AL92" s="3"/>
      <c r="AM92" s="3"/>
    </row>
    <row r="93" spans="1:39" ht="15.75" customHeight="1">
      <c r="A93" s="204" t="s">
        <v>319</v>
      </c>
      <c r="B93" s="161"/>
      <c r="C93" s="54"/>
      <c r="D93" s="54"/>
      <c r="E93" s="54"/>
      <c r="F93" s="54"/>
      <c r="G93" s="54"/>
      <c r="H93" s="161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5"/>
      <c r="U93" s="55"/>
      <c r="V93" s="55"/>
      <c r="W93" s="55"/>
      <c r="X93" s="55"/>
      <c r="Y93" s="54"/>
      <c r="Z93" s="54"/>
      <c r="AA93" s="54"/>
      <c r="AB93" s="54"/>
      <c r="AC93" s="54"/>
      <c r="AD93" s="54"/>
      <c r="AE93" s="54"/>
      <c r="AF93" s="54"/>
      <c r="AG93" s="55"/>
      <c r="AH93" s="54"/>
      <c r="AI93" s="54"/>
      <c r="AJ93" s="54"/>
      <c r="AK93" s="54"/>
      <c r="AL93" s="3"/>
      <c r="AM93" s="3"/>
    </row>
    <row r="94" spans="1:39" ht="15.75" customHeight="1">
      <c r="A94" s="257" t="s">
        <v>501</v>
      </c>
      <c r="B94" s="161">
        <v>6.511</v>
      </c>
      <c r="C94" s="54">
        <v>3.5</v>
      </c>
      <c r="D94" s="54">
        <v>8.3</v>
      </c>
      <c r="E94" s="54">
        <v>8.4</v>
      </c>
      <c r="F94" s="54">
        <v>8.5</v>
      </c>
      <c r="G94" s="54">
        <v>9</v>
      </c>
      <c r="H94" s="161">
        <v>6.511</v>
      </c>
      <c r="I94" s="54">
        <v>3.5</v>
      </c>
      <c r="J94" s="54">
        <v>8.3</v>
      </c>
      <c r="K94" s="54">
        <v>8.4</v>
      </c>
      <c r="L94" s="54">
        <v>8.5</v>
      </c>
      <c r="M94" s="54">
        <v>9</v>
      </c>
      <c r="N94" s="54">
        <v>0.9</v>
      </c>
      <c r="O94" s="55">
        <v>0.374</v>
      </c>
      <c r="P94" s="54">
        <v>0.45</v>
      </c>
      <c r="Q94" s="54">
        <v>0.5</v>
      </c>
      <c r="R94" s="54">
        <v>0.65</v>
      </c>
      <c r="S94" s="54">
        <v>0.65</v>
      </c>
      <c r="T94" s="55">
        <v>17</v>
      </c>
      <c r="U94" s="55">
        <v>18</v>
      </c>
      <c r="V94" s="55">
        <v>18</v>
      </c>
      <c r="W94" s="55">
        <v>18</v>
      </c>
      <c r="X94" s="55">
        <v>19</v>
      </c>
      <c r="Y94" s="54">
        <v>20</v>
      </c>
      <c r="Z94" s="54">
        <v>6720</v>
      </c>
      <c r="AA94" s="54">
        <v>5523</v>
      </c>
      <c r="AB94" s="54">
        <v>6801</v>
      </c>
      <c r="AC94" s="54">
        <v>6801</v>
      </c>
      <c r="AD94" s="54">
        <v>7368</v>
      </c>
      <c r="AE94" s="54">
        <v>7000</v>
      </c>
      <c r="AF94" s="54">
        <v>1.371</v>
      </c>
      <c r="AG94" s="55">
        <v>1.193</v>
      </c>
      <c r="AH94" s="54">
        <v>1.469</v>
      </c>
      <c r="AI94" s="54">
        <v>1.469</v>
      </c>
      <c r="AJ94" s="54">
        <v>1.68</v>
      </c>
      <c r="AK94" s="54">
        <v>1.68</v>
      </c>
      <c r="AL94" s="3"/>
      <c r="AM94" s="3"/>
    </row>
    <row r="95" spans="1:39" ht="15.75" customHeight="1">
      <c r="A95" s="257" t="s">
        <v>502</v>
      </c>
      <c r="B95" s="161">
        <v>2.066</v>
      </c>
      <c r="C95" s="54">
        <v>1.4</v>
      </c>
      <c r="D95" s="54">
        <v>2.2</v>
      </c>
      <c r="E95" s="54">
        <v>2.5</v>
      </c>
      <c r="F95" s="54">
        <v>2.5</v>
      </c>
      <c r="G95" s="54">
        <v>2.5</v>
      </c>
      <c r="H95" s="161">
        <v>2.066</v>
      </c>
      <c r="I95" s="54">
        <v>1.4</v>
      </c>
      <c r="J95" s="54">
        <v>2.2</v>
      </c>
      <c r="K95" s="54">
        <v>2.5</v>
      </c>
      <c r="L95" s="54">
        <v>2.5</v>
      </c>
      <c r="M95" s="54">
        <v>2.5</v>
      </c>
      <c r="N95" s="54">
        <v>0.468</v>
      </c>
      <c r="O95" s="55">
        <v>0.207</v>
      </c>
      <c r="P95" s="54">
        <v>0.3</v>
      </c>
      <c r="Q95" s="54">
        <v>0.35</v>
      </c>
      <c r="R95" s="54">
        <v>0.35</v>
      </c>
      <c r="S95" s="54">
        <v>0.35</v>
      </c>
      <c r="T95" s="55">
        <v>3</v>
      </c>
      <c r="U95" s="55">
        <v>3</v>
      </c>
      <c r="V95" s="55">
        <v>3</v>
      </c>
      <c r="W95" s="55">
        <v>3</v>
      </c>
      <c r="X95" s="55">
        <v>3</v>
      </c>
      <c r="Y95" s="54">
        <v>3</v>
      </c>
      <c r="Z95" s="54">
        <v>11111</v>
      </c>
      <c r="AA95" s="54">
        <v>6944</v>
      </c>
      <c r="AB95" s="54">
        <v>7777</v>
      </c>
      <c r="AC95" s="54">
        <v>8611</v>
      </c>
      <c r="AD95" s="54">
        <v>11111</v>
      </c>
      <c r="AE95" s="54">
        <v>11111</v>
      </c>
      <c r="AF95" s="54">
        <v>0.4</v>
      </c>
      <c r="AG95" s="55">
        <v>0.25</v>
      </c>
      <c r="AH95" s="54">
        <v>0.28</v>
      </c>
      <c r="AI95" s="54">
        <v>0.31</v>
      </c>
      <c r="AJ95" s="54">
        <v>0.4</v>
      </c>
      <c r="AK95" s="54">
        <v>0.4</v>
      </c>
      <c r="AL95" s="3"/>
      <c r="AM95" s="3"/>
    </row>
    <row r="96" spans="1:39" ht="15.75" customHeight="1">
      <c r="A96" s="257" t="s">
        <v>503</v>
      </c>
      <c r="B96" s="161">
        <v>0.18</v>
      </c>
      <c r="C96" s="54">
        <v>0.9</v>
      </c>
      <c r="D96" s="54">
        <v>0.8</v>
      </c>
      <c r="E96" s="54">
        <v>0.8</v>
      </c>
      <c r="F96" s="54">
        <v>0.8</v>
      </c>
      <c r="G96" s="54">
        <v>0.8</v>
      </c>
      <c r="H96" s="161">
        <v>0.18</v>
      </c>
      <c r="I96" s="54">
        <v>0.9</v>
      </c>
      <c r="J96" s="54">
        <v>0.8</v>
      </c>
      <c r="K96" s="54">
        <v>0.8</v>
      </c>
      <c r="L96" s="54">
        <v>0.8</v>
      </c>
      <c r="M96" s="54">
        <v>0.8</v>
      </c>
      <c r="N96" s="54">
        <v>0.107</v>
      </c>
      <c r="O96" s="55">
        <v>0.083</v>
      </c>
      <c r="P96" s="54">
        <v>0.11</v>
      </c>
      <c r="Q96" s="54">
        <v>0.12</v>
      </c>
      <c r="R96" s="54">
        <v>0.125</v>
      </c>
      <c r="S96" s="54">
        <v>0.125</v>
      </c>
      <c r="T96" s="55">
        <v>8</v>
      </c>
      <c r="U96" s="55">
        <v>3</v>
      </c>
      <c r="V96" s="55">
        <v>3</v>
      </c>
      <c r="W96" s="55">
        <v>3</v>
      </c>
      <c r="X96" s="55">
        <v>3</v>
      </c>
      <c r="Y96" s="54">
        <v>4</v>
      </c>
      <c r="Z96" s="54">
        <v>5000</v>
      </c>
      <c r="AA96" s="54">
        <v>5972</v>
      </c>
      <c r="AB96" s="54">
        <v>6944</v>
      </c>
      <c r="AC96" s="54">
        <v>7500</v>
      </c>
      <c r="AD96" s="54">
        <v>8333</v>
      </c>
      <c r="AE96" s="54">
        <v>6666</v>
      </c>
      <c r="AF96" s="54">
        <v>0.48</v>
      </c>
      <c r="AG96" s="55">
        <v>0.215</v>
      </c>
      <c r="AH96" s="54">
        <v>0.25</v>
      </c>
      <c r="AI96" s="54">
        <v>0.27</v>
      </c>
      <c r="AJ96" s="54">
        <v>0.3</v>
      </c>
      <c r="AK96" s="54">
        <v>0.32</v>
      </c>
      <c r="AL96" s="3"/>
      <c r="AM96" s="3"/>
    </row>
    <row r="97" spans="1:39" ht="15.75" customHeight="1">
      <c r="A97" s="257" t="s">
        <v>504</v>
      </c>
      <c r="B97" s="161">
        <v>4.85</v>
      </c>
      <c r="C97" s="54">
        <v>3.5</v>
      </c>
      <c r="D97" s="54">
        <v>7.7</v>
      </c>
      <c r="E97" s="54">
        <v>8.4</v>
      </c>
      <c r="F97" s="54">
        <v>8.9</v>
      </c>
      <c r="G97" s="54">
        <v>8.9</v>
      </c>
      <c r="H97" s="161">
        <v>4.85</v>
      </c>
      <c r="I97" s="54">
        <v>3.5</v>
      </c>
      <c r="J97" s="54">
        <v>7.7</v>
      </c>
      <c r="K97" s="54">
        <v>8.4</v>
      </c>
      <c r="L97" s="54">
        <v>8.9</v>
      </c>
      <c r="M97" s="54">
        <v>8.9</v>
      </c>
      <c r="N97" s="54">
        <v>0.37</v>
      </c>
      <c r="O97" s="55">
        <v>0.278</v>
      </c>
      <c r="P97" s="54">
        <v>0.3</v>
      </c>
      <c r="Q97" s="54">
        <v>0.35</v>
      </c>
      <c r="R97" s="54">
        <v>0.39</v>
      </c>
      <c r="S97" s="54">
        <v>0.39</v>
      </c>
      <c r="T97" s="55">
        <v>13</v>
      </c>
      <c r="U97" s="55">
        <v>13</v>
      </c>
      <c r="V97" s="55">
        <v>8</v>
      </c>
      <c r="W97" s="55">
        <v>8</v>
      </c>
      <c r="X97" s="55">
        <v>8</v>
      </c>
      <c r="Y97" s="54">
        <v>8</v>
      </c>
      <c r="Z97" s="54">
        <v>6920</v>
      </c>
      <c r="AA97" s="54">
        <v>5192</v>
      </c>
      <c r="AB97" s="54">
        <v>6771</v>
      </c>
      <c r="AC97" s="54">
        <v>7292</v>
      </c>
      <c r="AD97" s="54">
        <v>8125</v>
      </c>
      <c r="AE97" s="54">
        <v>8125</v>
      </c>
      <c r="AF97" s="54">
        <v>1.079</v>
      </c>
      <c r="AG97" s="55">
        <v>0.81</v>
      </c>
      <c r="AH97" s="54">
        <v>0.65</v>
      </c>
      <c r="AI97" s="54">
        <v>0.7</v>
      </c>
      <c r="AJ97" s="54">
        <v>0.78</v>
      </c>
      <c r="AK97" s="54">
        <v>0.78</v>
      </c>
      <c r="AL97" s="3"/>
      <c r="AM97" s="3"/>
    </row>
    <row r="98" spans="1:39" ht="15.75" customHeight="1">
      <c r="A98" s="257" t="s">
        <v>505</v>
      </c>
      <c r="B98" s="161">
        <v>1.451</v>
      </c>
      <c r="C98" s="54">
        <v>1.2</v>
      </c>
      <c r="D98" s="54">
        <v>1.3</v>
      </c>
      <c r="E98" s="54">
        <v>1.3</v>
      </c>
      <c r="F98" s="54">
        <v>1.4</v>
      </c>
      <c r="G98" s="54">
        <v>1.5</v>
      </c>
      <c r="H98" s="161">
        <v>1.451</v>
      </c>
      <c r="I98" s="54">
        <v>1.2</v>
      </c>
      <c r="J98" s="54">
        <v>1.3</v>
      </c>
      <c r="K98" s="54">
        <v>1.3</v>
      </c>
      <c r="L98" s="54">
        <v>1.4</v>
      </c>
      <c r="M98" s="54">
        <v>1.5</v>
      </c>
      <c r="N98" s="54">
        <v>0.153</v>
      </c>
      <c r="O98" s="55">
        <v>0.153</v>
      </c>
      <c r="P98" s="54">
        <v>0.188</v>
      </c>
      <c r="Q98" s="54">
        <v>0.25</v>
      </c>
      <c r="R98" s="54">
        <v>0.28</v>
      </c>
      <c r="S98" s="54">
        <v>0.3</v>
      </c>
      <c r="T98" s="55">
        <v>8</v>
      </c>
      <c r="U98" s="55">
        <v>8</v>
      </c>
      <c r="V98" s="55">
        <v>8</v>
      </c>
      <c r="W98" s="55">
        <v>8</v>
      </c>
      <c r="X98" s="55">
        <v>8</v>
      </c>
      <c r="Y98" s="54">
        <v>8</v>
      </c>
      <c r="Z98" s="54">
        <v>5920</v>
      </c>
      <c r="AA98" s="54">
        <v>5948</v>
      </c>
      <c r="AB98" s="54">
        <v>6042</v>
      </c>
      <c r="AC98" s="54">
        <v>6146</v>
      </c>
      <c r="AD98" s="54">
        <v>6302</v>
      </c>
      <c r="AE98" s="54">
        <v>6500</v>
      </c>
      <c r="AF98" s="54">
        <v>0.568</v>
      </c>
      <c r="AG98" s="55">
        <v>0.571</v>
      </c>
      <c r="AH98" s="54">
        <v>0.58</v>
      </c>
      <c r="AI98" s="54">
        <v>0.59</v>
      </c>
      <c r="AJ98" s="54">
        <v>0.605</v>
      </c>
      <c r="AK98" s="54">
        <v>0.624</v>
      </c>
      <c r="AL98" s="3"/>
      <c r="AM98" s="3"/>
    </row>
    <row r="99" spans="1:39" ht="15.75" customHeight="1">
      <c r="A99" s="257" t="s">
        <v>506</v>
      </c>
      <c r="B99" s="161">
        <v>1.35</v>
      </c>
      <c r="C99" s="54">
        <v>3.3</v>
      </c>
      <c r="D99" s="54">
        <v>1.9</v>
      </c>
      <c r="E99" s="54">
        <v>2</v>
      </c>
      <c r="F99" s="54">
        <v>2.1</v>
      </c>
      <c r="G99" s="54">
        <v>2.2</v>
      </c>
      <c r="H99" s="161">
        <v>1.35</v>
      </c>
      <c r="I99" s="54">
        <v>3.3</v>
      </c>
      <c r="J99" s="54">
        <v>1.9</v>
      </c>
      <c r="K99" s="54">
        <v>2</v>
      </c>
      <c r="L99" s="54">
        <v>2.1</v>
      </c>
      <c r="M99" s="54">
        <v>2.2</v>
      </c>
      <c r="N99" s="54">
        <v>0.815</v>
      </c>
      <c r="O99" s="55">
        <v>0.274</v>
      </c>
      <c r="P99" s="54">
        <v>0.3</v>
      </c>
      <c r="Q99" s="54">
        <v>0.35</v>
      </c>
      <c r="R99" s="54">
        <v>0.4</v>
      </c>
      <c r="S99" s="54">
        <v>0.41</v>
      </c>
      <c r="T99" s="55">
        <v>3</v>
      </c>
      <c r="U99" s="55">
        <v>4</v>
      </c>
      <c r="V99" s="55">
        <v>5</v>
      </c>
      <c r="W99" s="55">
        <v>4</v>
      </c>
      <c r="X99" s="55">
        <v>7</v>
      </c>
      <c r="Y99" s="54">
        <v>7</v>
      </c>
      <c r="Z99" s="54">
        <v>6944</v>
      </c>
      <c r="AA99" s="54">
        <v>5792</v>
      </c>
      <c r="AB99" s="54">
        <v>7000</v>
      </c>
      <c r="AC99" s="54">
        <v>8750</v>
      </c>
      <c r="AD99" s="54">
        <v>7095</v>
      </c>
      <c r="AE99" s="54">
        <v>7095</v>
      </c>
      <c r="AF99" s="54">
        <v>0.25</v>
      </c>
      <c r="AG99" s="55">
        <v>0.278</v>
      </c>
      <c r="AH99" s="54">
        <v>0.42</v>
      </c>
      <c r="AI99" s="54">
        <v>0.42</v>
      </c>
      <c r="AJ99" s="54">
        <v>0.596</v>
      </c>
      <c r="AK99" s="54">
        <v>0.596</v>
      </c>
      <c r="AL99" s="3"/>
      <c r="AM99" s="3"/>
    </row>
    <row r="100" spans="1:39" ht="15.75" customHeight="1">
      <c r="A100" s="257" t="s">
        <v>507</v>
      </c>
      <c r="B100" s="161">
        <v>5.566</v>
      </c>
      <c r="C100" s="54">
        <v>5.6</v>
      </c>
      <c r="D100" s="54">
        <v>5.8</v>
      </c>
      <c r="E100" s="54">
        <v>5.8</v>
      </c>
      <c r="F100" s="54">
        <v>6.1</v>
      </c>
      <c r="G100" s="54">
        <v>6.2</v>
      </c>
      <c r="H100" s="161">
        <v>5.566</v>
      </c>
      <c r="I100" s="54">
        <v>5.6</v>
      </c>
      <c r="J100" s="54">
        <v>5.8</v>
      </c>
      <c r="K100" s="54">
        <v>5.8</v>
      </c>
      <c r="L100" s="54">
        <v>6.1</v>
      </c>
      <c r="M100" s="54">
        <v>6.2</v>
      </c>
      <c r="N100" s="54">
        <v>0.149</v>
      </c>
      <c r="O100" s="55">
        <v>0.2</v>
      </c>
      <c r="P100" s="54">
        <v>0.25</v>
      </c>
      <c r="Q100" s="54">
        <v>0.3</v>
      </c>
      <c r="R100" s="54">
        <v>0.35</v>
      </c>
      <c r="S100" s="54">
        <v>0.4</v>
      </c>
      <c r="T100" s="55">
        <v>14</v>
      </c>
      <c r="U100" s="55">
        <v>18</v>
      </c>
      <c r="V100" s="55">
        <v>18</v>
      </c>
      <c r="W100" s="55">
        <v>18</v>
      </c>
      <c r="X100" s="55">
        <v>18</v>
      </c>
      <c r="Y100" s="54">
        <v>18</v>
      </c>
      <c r="Z100" s="54">
        <v>6250</v>
      </c>
      <c r="AA100" s="54">
        <v>7333</v>
      </c>
      <c r="AB100" s="54">
        <v>9028</v>
      </c>
      <c r="AC100" s="54">
        <v>9259</v>
      </c>
      <c r="AD100" s="54">
        <v>9259</v>
      </c>
      <c r="AE100" s="54">
        <v>9722</v>
      </c>
      <c r="AF100" s="54">
        <v>1.05</v>
      </c>
      <c r="AG100" s="55">
        <v>1.584</v>
      </c>
      <c r="AH100" s="54">
        <v>1.95</v>
      </c>
      <c r="AI100" s="54">
        <v>2</v>
      </c>
      <c r="AJ100" s="54">
        <v>2</v>
      </c>
      <c r="AK100" s="54">
        <v>2.1</v>
      </c>
      <c r="AL100" s="3"/>
      <c r="AM100" s="3"/>
    </row>
    <row r="101" spans="1:39" ht="15.75">
      <c r="A101" s="56" t="s">
        <v>508</v>
      </c>
      <c r="B101" s="161">
        <v>4.15</v>
      </c>
      <c r="C101" s="54">
        <v>4.5</v>
      </c>
      <c r="D101" s="54">
        <v>5.5</v>
      </c>
      <c r="E101" s="54">
        <v>5.6</v>
      </c>
      <c r="F101" s="54">
        <v>5.8</v>
      </c>
      <c r="G101" s="54">
        <v>6</v>
      </c>
      <c r="H101" s="161">
        <v>4.15</v>
      </c>
      <c r="I101" s="54">
        <v>4.5</v>
      </c>
      <c r="J101" s="54">
        <v>5.5</v>
      </c>
      <c r="K101" s="54">
        <v>5.6</v>
      </c>
      <c r="L101" s="54">
        <v>5.8</v>
      </c>
      <c r="M101" s="54">
        <v>6</v>
      </c>
      <c r="N101" s="54">
        <v>0.389</v>
      </c>
      <c r="O101" s="55">
        <v>0.265</v>
      </c>
      <c r="P101" s="54">
        <v>0.3</v>
      </c>
      <c r="Q101" s="54">
        <v>0.35</v>
      </c>
      <c r="R101" s="54">
        <v>0.4</v>
      </c>
      <c r="S101" s="54">
        <v>0.45</v>
      </c>
      <c r="T101" s="55">
        <v>11</v>
      </c>
      <c r="U101" s="55">
        <v>11</v>
      </c>
      <c r="V101" s="55">
        <v>11</v>
      </c>
      <c r="W101" s="55">
        <v>11</v>
      </c>
      <c r="X101" s="55">
        <v>11</v>
      </c>
      <c r="Y101" s="54">
        <v>11</v>
      </c>
      <c r="Z101" s="54">
        <v>6900</v>
      </c>
      <c r="AA101" s="54">
        <v>6000</v>
      </c>
      <c r="AB101" s="54">
        <v>6000</v>
      </c>
      <c r="AC101" s="54">
        <v>6061</v>
      </c>
      <c r="AD101" s="54">
        <v>6818</v>
      </c>
      <c r="AE101" s="54">
        <v>7197</v>
      </c>
      <c r="AF101" s="54">
        <v>0.911</v>
      </c>
      <c r="AG101" s="55">
        <v>0.792</v>
      </c>
      <c r="AH101" s="54">
        <v>0.792</v>
      </c>
      <c r="AI101" s="54">
        <v>0.8</v>
      </c>
      <c r="AJ101" s="54">
        <v>0.9</v>
      </c>
      <c r="AK101" s="54">
        <v>0.95</v>
      </c>
      <c r="AL101" s="3"/>
      <c r="AM101" s="3"/>
    </row>
    <row r="102" spans="1:39" ht="15.75">
      <c r="A102" s="164" t="s">
        <v>509</v>
      </c>
      <c r="B102" s="161">
        <v>1.8</v>
      </c>
      <c r="C102" s="54" t="s">
        <v>498</v>
      </c>
      <c r="D102" s="54"/>
      <c r="E102" s="54"/>
      <c r="F102" s="54"/>
      <c r="G102" s="54"/>
      <c r="H102" s="161">
        <v>1.8</v>
      </c>
      <c r="I102" s="54" t="s">
        <v>498</v>
      </c>
      <c r="J102" s="54"/>
      <c r="K102" s="54"/>
      <c r="L102" s="54"/>
      <c r="M102" s="54"/>
      <c r="N102" s="54">
        <v>0.245</v>
      </c>
      <c r="O102" s="55"/>
      <c r="P102" s="54"/>
      <c r="Q102" s="54"/>
      <c r="R102" s="54"/>
      <c r="S102" s="54"/>
      <c r="T102" s="55">
        <v>4</v>
      </c>
      <c r="U102" s="55"/>
      <c r="V102" s="55"/>
      <c r="W102" s="55"/>
      <c r="X102" s="55"/>
      <c r="Y102" s="54"/>
      <c r="Z102" s="54">
        <v>6875</v>
      </c>
      <c r="AA102" s="54"/>
      <c r="AB102" s="54"/>
      <c r="AC102" s="54"/>
      <c r="AD102" s="54"/>
      <c r="AE102" s="54"/>
      <c r="AF102" s="54">
        <v>0.33</v>
      </c>
      <c r="AG102" s="55"/>
      <c r="AH102" s="54"/>
      <c r="AI102" s="54"/>
      <c r="AJ102" s="54"/>
      <c r="AK102" s="54"/>
      <c r="AL102" s="3"/>
      <c r="AM102" s="3"/>
    </row>
    <row r="103" spans="1:39" ht="49.5" customHeight="1">
      <c r="A103" s="169" t="s">
        <v>311</v>
      </c>
      <c r="B103" s="161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5"/>
      <c r="U103" s="55"/>
      <c r="V103" s="55"/>
      <c r="W103" s="55"/>
      <c r="X103" s="55"/>
      <c r="Y103" s="54"/>
      <c r="Z103" s="54"/>
      <c r="AA103" s="54"/>
      <c r="AB103" s="54"/>
      <c r="AC103" s="54"/>
      <c r="AD103" s="54"/>
      <c r="AE103" s="54"/>
      <c r="AF103" s="145"/>
      <c r="AG103" s="145"/>
      <c r="AH103" s="145"/>
      <c r="AI103" s="145"/>
      <c r="AJ103" s="145"/>
      <c r="AK103" s="145"/>
      <c r="AL103" s="3"/>
      <c r="AM103" s="3"/>
    </row>
    <row r="104" spans="1:39" ht="15.75" customHeight="1">
      <c r="A104" s="204" t="s">
        <v>319</v>
      </c>
      <c r="B104" s="161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5"/>
      <c r="U104" s="55"/>
      <c r="V104" s="55"/>
      <c r="W104" s="55"/>
      <c r="X104" s="55"/>
      <c r="Y104" s="54"/>
      <c r="Z104" s="54"/>
      <c r="AA104" s="54"/>
      <c r="AB104" s="54"/>
      <c r="AC104" s="54"/>
      <c r="AD104" s="54"/>
      <c r="AE104" s="54"/>
      <c r="AF104" s="145"/>
      <c r="AG104" s="145"/>
      <c r="AH104" s="145"/>
      <c r="AI104" s="145"/>
      <c r="AJ104" s="145"/>
      <c r="AK104" s="145"/>
      <c r="AL104" s="3"/>
      <c r="AM104" s="3"/>
    </row>
    <row r="105" spans="1:39" ht="12.75" customHeight="1">
      <c r="A105" s="56" t="s">
        <v>510</v>
      </c>
      <c r="B105" s="161">
        <v>31.8</v>
      </c>
      <c r="C105" s="54">
        <v>21.4</v>
      </c>
      <c r="D105" s="54">
        <v>33</v>
      </c>
      <c r="E105" s="54">
        <v>33</v>
      </c>
      <c r="F105" s="54">
        <v>33</v>
      </c>
      <c r="G105" s="54">
        <v>33</v>
      </c>
      <c r="H105" s="161">
        <v>31.8</v>
      </c>
      <c r="I105" s="54">
        <v>21.4</v>
      </c>
      <c r="J105" s="54">
        <v>33</v>
      </c>
      <c r="K105" s="54">
        <v>33</v>
      </c>
      <c r="L105" s="54">
        <v>33</v>
      </c>
      <c r="M105" s="54">
        <v>33</v>
      </c>
      <c r="N105" s="54">
        <v>0.412</v>
      </c>
      <c r="O105" s="55">
        <v>0.573</v>
      </c>
      <c r="P105" s="54">
        <v>0.573</v>
      </c>
      <c r="Q105" s="54">
        <v>0.573</v>
      </c>
      <c r="R105" s="54">
        <v>0.573</v>
      </c>
      <c r="S105" s="54">
        <v>0.573</v>
      </c>
      <c r="T105" s="55">
        <v>88</v>
      </c>
      <c r="U105" s="55">
        <v>68</v>
      </c>
      <c r="V105" s="55">
        <v>68</v>
      </c>
      <c r="W105" s="55">
        <v>68</v>
      </c>
      <c r="X105" s="55">
        <v>68</v>
      </c>
      <c r="Y105" s="54">
        <v>68</v>
      </c>
      <c r="Z105" s="54">
        <v>19195</v>
      </c>
      <c r="AA105" s="54">
        <v>23395</v>
      </c>
      <c r="AB105" s="54">
        <v>23550</v>
      </c>
      <c r="AC105" s="54">
        <v>23550</v>
      </c>
      <c r="AD105" s="54">
        <v>23550</v>
      </c>
      <c r="AE105" s="54">
        <v>23550</v>
      </c>
      <c r="AF105" s="54">
        <v>20.3</v>
      </c>
      <c r="AG105" s="55">
        <v>19.1</v>
      </c>
      <c r="AH105" s="55">
        <v>19.2</v>
      </c>
      <c r="AI105" s="54">
        <v>19.2</v>
      </c>
      <c r="AJ105" s="54">
        <v>19.2</v>
      </c>
      <c r="AK105" s="54">
        <v>19.2</v>
      </c>
      <c r="AL105" s="3"/>
      <c r="AM105" s="3"/>
    </row>
    <row r="106" spans="1:39" ht="15.75">
      <c r="A106" s="164"/>
      <c r="B106" s="161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5"/>
      <c r="U106" s="55"/>
      <c r="V106" s="55"/>
      <c r="W106" s="55"/>
      <c r="X106" s="55"/>
      <c r="Y106" s="54"/>
      <c r="Z106" s="54"/>
      <c r="AA106" s="54"/>
      <c r="AB106" s="54"/>
      <c r="AC106" s="54"/>
      <c r="AD106" s="54"/>
      <c r="AE106" s="54"/>
      <c r="AF106" s="145"/>
      <c r="AG106" s="145"/>
      <c r="AH106" s="145"/>
      <c r="AI106" s="145"/>
      <c r="AJ106" s="145"/>
      <c r="AK106" s="145"/>
      <c r="AL106" s="3"/>
      <c r="AM106" s="3"/>
    </row>
    <row r="107" spans="1:39" ht="12.75" customHeight="1">
      <c r="A107" s="169" t="s">
        <v>22</v>
      </c>
      <c r="B107" s="161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5"/>
      <c r="U107" s="55"/>
      <c r="V107" s="55"/>
      <c r="W107" s="55"/>
      <c r="X107" s="55"/>
      <c r="Y107" s="54"/>
      <c r="Z107" s="54"/>
      <c r="AA107" s="54"/>
      <c r="AB107" s="54"/>
      <c r="AC107" s="54"/>
      <c r="AD107" s="54"/>
      <c r="AE107" s="54"/>
      <c r="AF107" s="145"/>
      <c r="AG107" s="145"/>
      <c r="AH107" s="145"/>
      <c r="AI107" s="145"/>
      <c r="AJ107" s="145"/>
      <c r="AK107" s="145"/>
      <c r="AL107" s="3"/>
      <c r="AM107" s="3"/>
    </row>
    <row r="108" spans="1:39" ht="12.75" customHeight="1">
      <c r="A108" s="204" t="s">
        <v>319</v>
      </c>
      <c r="B108" s="161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5"/>
      <c r="U108" s="55"/>
      <c r="V108" s="55"/>
      <c r="W108" s="55"/>
      <c r="X108" s="55"/>
      <c r="Y108" s="54"/>
      <c r="Z108" s="54"/>
      <c r="AA108" s="54"/>
      <c r="AB108" s="54"/>
      <c r="AC108" s="54"/>
      <c r="AD108" s="54"/>
      <c r="AE108" s="54"/>
      <c r="AF108" s="145"/>
      <c r="AG108" s="145"/>
      <c r="AH108" s="145"/>
      <c r="AI108" s="145"/>
      <c r="AJ108" s="145"/>
      <c r="AK108" s="145"/>
      <c r="AL108" s="3"/>
      <c r="AM108" s="3"/>
    </row>
    <row r="109" spans="1:39" ht="15.75">
      <c r="A109" s="56"/>
      <c r="B109" s="161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5"/>
      <c r="U109" s="55"/>
      <c r="V109" s="55"/>
      <c r="W109" s="55"/>
      <c r="X109" s="55"/>
      <c r="Y109" s="54"/>
      <c r="Z109" s="54"/>
      <c r="AA109" s="54"/>
      <c r="AB109" s="54"/>
      <c r="AC109" s="54"/>
      <c r="AD109" s="54"/>
      <c r="AE109" s="54"/>
      <c r="AF109" s="145"/>
      <c r="AG109" s="145"/>
      <c r="AH109" s="145"/>
      <c r="AI109" s="145"/>
      <c r="AJ109" s="145"/>
      <c r="AK109" s="145"/>
      <c r="AL109" s="3"/>
      <c r="AM109" s="3"/>
    </row>
    <row r="110" spans="1:39" ht="15.75">
      <c r="A110" s="164"/>
      <c r="B110" s="161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5"/>
      <c r="U110" s="55"/>
      <c r="V110" s="55"/>
      <c r="W110" s="55"/>
      <c r="X110" s="55"/>
      <c r="Y110" s="54"/>
      <c r="Z110" s="54"/>
      <c r="AA110" s="54"/>
      <c r="AB110" s="54"/>
      <c r="AC110" s="54"/>
      <c r="AD110" s="54"/>
      <c r="AE110" s="54"/>
      <c r="AF110" s="145"/>
      <c r="AG110" s="145"/>
      <c r="AH110" s="145"/>
      <c r="AI110" s="145"/>
      <c r="AJ110" s="145"/>
      <c r="AK110" s="145"/>
      <c r="AL110" s="3"/>
      <c r="AM110" s="3"/>
    </row>
    <row r="111" spans="1:39" ht="12.75" customHeight="1">
      <c r="A111" s="169" t="s">
        <v>23</v>
      </c>
      <c r="B111" s="161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5"/>
      <c r="U111" s="55"/>
      <c r="V111" s="55"/>
      <c r="W111" s="55"/>
      <c r="X111" s="55"/>
      <c r="Y111" s="54"/>
      <c r="Z111" s="54"/>
      <c r="AA111" s="54"/>
      <c r="AB111" s="54"/>
      <c r="AC111" s="54"/>
      <c r="AD111" s="54"/>
      <c r="AE111" s="54"/>
      <c r="AF111" s="145"/>
      <c r="AG111" s="145"/>
      <c r="AH111" s="145"/>
      <c r="AI111" s="145"/>
      <c r="AJ111" s="145"/>
      <c r="AK111" s="145"/>
      <c r="AL111" s="3"/>
      <c r="AM111" s="3"/>
    </row>
    <row r="112" spans="1:39" ht="12.75" customHeight="1">
      <c r="A112" s="204" t="s">
        <v>319</v>
      </c>
      <c r="B112" s="161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5"/>
      <c r="U112" s="55"/>
      <c r="V112" s="55"/>
      <c r="W112" s="55"/>
      <c r="X112" s="55"/>
      <c r="Y112" s="54"/>
      <c r="Z112" s="54"/>
      <c r="AA112" s="54"/>
      <c r="AB112" s="54"/>
      <c r="AC112" s="54"/>
      <c r="AD112" s="54"/>
      <c r="AE112" s="54"/>
      <c r="AF112" s="145"/>
      <c r="AG112" s="145"/>
      <c r="AH112" s="145"/>
      <c r="AI112" s="145"/>
      <c r="AJ112" s="145"/>
      <c r="AK112" s="145"/>
      <c r="AL112" s="3"/>
      <c r="AM112" s="3"/>
    </row>
    <row r="113" spans="1:39" ht="15.75">
      <c r="A113" s="56" t="s">
        <v>511</v>
      </c>
      <c r="B113" s="161">
        <v>9.258</v>
      </c>
      <c r="C113" s="54">
        <v>9.409</v>
      </c>
      <c r="D113" s="54">
        <v>9.6</v>
      </c>
      <c r="E113" s="54">
        <v>9.8</v>
      </c>
      <c r="F113" s="54">
        <v>10</v>
      </c>
      <c r="G113" s="54">
        <v>10.2</v>
      </c>
      <c r="H113" s="161">
        <v>9.258</v>
      </c>
      <c r="I113" s="54">
        <v>9.409</v>
      </c>
      <c r="J113" s="54">
        <v>9.6</v>
      </c>
      <c r="K113" s="54">
        <v>9.8</v>
      </c>
      <c r="L113" s="54">
        <v>10</v>
      </c>
      <c r="M113" s="54">
        <v>10.2</v>
      </c>
      <c r="N113" s="54">
        <v>0.224</v>
      </c>
      <c r="O113" s="55">
        <v>0.25</v>
      </c>
      <c r="P113" s="55"/>
      <c r="Q113" s="54"/>
      <c r="R113" s="54"/>
      <c r="S113" s="54"/>
      <c r="T113" s="55">
        <v>50</v>
      </c>
      <c r="U113" s="55">
        <v>50</v>
      </c>
      <c r="V113" s="55">
        <v>50</v>
      </c>
      <c r="W113" s="55">
        <v>50</v>
      </c>
      <c r="X113" s="55">
        <v>50</v>
      </c>
      <c r="Y113" s="54">
        <v>50</v>
      </c>
      <c r="Z113" s="54">
        <v>8850</v>
      </c>
      <c r="AA113" s="54">
        <v>8680</v>
      </c>
      <c r="AB113" s="54">
        <v>8700</v>
      </c>
      <c r="AC113" s="54">
        <v>8800</v>
      </c>
      <c r="AD113" s="54">
        <v>8900</v>
      </c>
      <c r="AE113" s="54">
        <v>9000</v>
      </c>
      <c r="AF113" s="274" t="s">
        <v>515</v>
      </c>
      <c r="AG113" s="54">
        <v>5.208</v>
      </c>
      <c r="AH113" s="54">
        <v>5.22</v>
      </c>
      <c r="AI113" s="54">
        <v>5.28</v>
      </c>
      <c r="AJ113" s="54">
        <v>5340</v>
      </c>
      <c r="AK113" s="54">
        <v>5400</v>
      </c>
      <c r="AL113" s="3"/>
      <c r="AM113" s="3"/>
    </row>
    <row r="114" spans="1:39" ht="15.75">
      <c r="A114" s="169" t="s">
        <v>24</v>
      </c>
      <c r="B114" s="161">
        <v>170.383</v>
      </c>
      <c r="C114" s="161">
        <v>18.875</v>
      </c>
      <c r="D114" s="161">
        <v>19.16</v>
      </c>
      <c r="E114" s="54">
        <v>19.38</v>
      </c>
      <c r="F114" s="54">
        <v>19.58</v>
      </c>
      <c r="G114" s="54">
        <v>19.78</v>
      </c>
      <c r="H114" s="161">
        <v>170.383</v>
      </c>
      <c r="I114" s="161">
        <v>18.875</v>
      </c>
      <c r="J114" s="161">
        <v>19.16</v>
      </c>
      <c r="K114" s="54">
        <v>19.38</v>
      </c>
      <c r="L114" s="54">
        <v>19.58</v>
      </c>
      <c r="M114" s="54">
        <v>19.78</v>
      </c>
      <c r="N114" s="54"/>
      <c r="O114" s="54"/>
      <c r="P114" s="54"/>
      <c r="Q114" s="54"/>
      <c r="R114" s="54"/>
      <c r="S114" s="54"/>
      <c r="T114" s="55"/>
      <c r="U114" s="55"/>
      <c r="V114" s="55"/>
      <c r="W114" s="55"/>
      <c r="X114" s="55"/>
      <c r="Y114" s="54"/>
      <c r="Z114" s="54"/>
      <c r="AA114" s="54"/>
      <c r="AB114" s="54"/>
      <c r="AC114" s="54"/>
      <c r="AD114" s="54"/>
      <c r="AE114" s="54"/>
      <c r="AF114" s="145"/>
      <c r="AG114" s="145"/>
      <c r="AH114" s="145"/>
      <c r="AI114" s="145"/>
      <c r="AJ114" s="145"/>
      <c r="AK114" s="145"/>
      <c r="AL114" s="3"/>
      <c r="AM114" s="3"/>
    </row>
    <row r="115" spans="1:39" ht="15.75">
      <c r="A115" s="204" t="s">
        <v>319</v>
      </c>
      <c r="B115" s="161"/>
      <c r="C115" s="161"/>
      <c r="D115" s="16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5"/>
      <c r="U115" s="55"/>
      <c r="V115" s="55"/>
      <c r="W115" s="55"/>
      <c r="X115" s="55"/>
      <c r="Y115" s="54"/>
      <c r="Z115" s="54"/>
      <c r="AA115" s="54"/>
      <c r="AB115" s="54"/>
      <c r="AC115" s="54"/>
      <c r="AD115" s="54"/>
      <c r="AE115" s="54"/>
      <c r="AF115" s="145"/>
      <c r="AG115" s="145"/>
      <c r="AH115" s="145"/>
      <c r="AI115" s="145"/>
      <c r="AJ115" s="145"/>
      <c r="AK115" s="145"/>
      <c r="AL115" s="3"/>
      <c r="AM115" s="3"/>
    </row>
    <row r="116" spans="1:39" ht="15.75">
      <c r="A116" s="56"/>
      <c r="B116" s="161"/>
      <c r="C116" s="161"/>
      <c r="D116" s="16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5"/>
      <c r="U116" s="55"/>
      <c r="V116" s="55"/>
      <c r="W116" s="55"/>
      <c r="X116" s="55"/>
      <c r="Y116" s="54"/>
      <c r="Z116" s="54"/>
      <c r="AA116" s="54"/>
      <c r="AB116" s="54"/>
      <c r="AC116" s="54"/>
      <c r="AD116" s="54"/>
      <c r="AE116" s="54"/>
      <c r="AF116" s="145"/>
      <c r="AG116" s="145"/>
      <c r="AH116" s="145"/>
      <c r="AI116" s="145"/>
      <c r="AJ116" s="145"/>
      <c r="AK116" s="145"/>
      <c r="AL116" s="3"/>
      <c r="AM116" s="3"/>
    </row>
    <row r="117" spans="1:39" ht="15.75">
      <c r="A117" s="56"/>
      <c r="B117" s="161"/>
      <c r="C117" s="161"/>
      <c r="D117" s="16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5"/>
      <c r="U117" s="55"/>
      <c r="V117" s="55"/>
      <c r="W117" s="55"/>
      <c r="X117" s="55"/>
      <c r="Y117" s="54"/>
      <c r="Z117" s="54"/>
      <c r="AA117" s="54"/>
      <c r="AB117" s="54"/>
      <c r="AC117" s="54"/>
      <c r="AD117" s="54"/>
      <c r="AE117" s="54"/>
      <c r="AF117" s="145"/>
      <c r="AG117" s="145"/>
      <c r="AH117" s="145"/>
      <c r="AI117" s="145"/>
      <c r="AJ117" s="145"/>
      <c r="AK117" s="145"/>
      <c r="AL117" s="3"/>
      <c r="AM117" s="3"/>
    </row>
    <row r="118" spans="1:39" ht="35.25" customHeight="1">
      <c r="A118" s="155" t="s">
        <v>374</v>
      </c>
      <c r="B118" s="160"/>
      <c r="C118" s="160"/>
      <c r="D118" s="160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5"/>
      <c r="U118" s="55"/>
      <c r="V118" s="55"/>
      <c r="W118" s="55"/>
      <c r="X118" s="55"/>
      <c r="Y118" s="54"/>
      <c r="Z118" s="54"/>
      <c r="AA118" s="54"/>
      <c r="AB118" s="54"/>
      <c r="AC118" s="54"/>
      <c r="AD118" s="54"/>
      <c r="AE118" s="54"/>
      <c r="AF118" s="145"/>
      <c r="AG118" s="145"/>
      <c r="AH118" s="145"/>
      <c r="AI118" s="145"/>
      <c r="AJ118" s="145"/>
      <c r="AK118" s="145"/>
      <c r="AL118" s="3"/>
      <c r="AM118" s="3"/>
    </row>
    <row r="119" spans="1:39" ht="53.25" customHeight="1">
      <c r="A119" s="56" t="s">
        <v>373</v>
      </c>
      <c r="B119" s="160"/>
      <c r="C119" s="160"/>
      <c r="D119" s="160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5"/>
      <c r="U119" s="55"/>
      <c r="V119" s="55"/>
      <c r="W119" s="55"/>
      <c r="X119" s="55"/>
      <c r="Y119" s="54"/>
      <c r="Z119" s="54"/>
      <c r="AA119" s="54"/>
      <c r="AB119" s="54"/>
      <c r="AC119" s="54"/>
      <c r="AD119" s="54"/>
      <c r="AE119" s="54"/>
      <c r="AF119" s="145"/>
      <c r="AG119" s="145"/>
      <c r="AH119" s="145"/>
      <c r="AI119" s="145"/>
      <c r="AJ119" s="145"/>
      <c r="AK119" s="145"/>
      <c r="AL119" s="3"/>
      <c r="AM119" s="3"/>
    </row>
    <row r="120" spans="1:39" ht="47.25">
      <c r="A120" s="166" t="s">
        <v>302</v>
      </c>
      <c r="B120" s="161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5"/>
      <c r="U120" s="55"/>
      <c r="V120" s="55"/>
      <c r="W120" s="55"/>
      <c r="X120" s="55"/>
      <c r="Y120" s="54"/>
      <c r="Z120" s="54"/>
      <c r="AA120" s="54"/>
      <c r="AB120" s="54"/>
      <c r="AC120" s="54"/>
      <c r="AD120" s="54"/>
      <c r="AE120" s="54"/>
      <c r="AF120" s="145"/>
      <c r="AG120" s="145"/>
      <c r="AH120" s="145"/>
      <c r="AI120" s="145"/>
      <c r="AJ120" s="145"/>
      <c r="AK120" s="145"/>
      <c r="AL120" s="3"/>
      <c r="AM120" s="3"/>
    </row>
    <row r="121" spans="1:39" ht="15.75">
      <c r="A121" s="159" t="s">
        <v>319</v>
      </c>
      <c r="B121" s="161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5"/>
      <c r="U121" s="55"/>
      <c r="V121" s="55"/>
      <c r="W121" s="55"/>
      <c r="X121" s="55"/>
      <c r="Y121" s="54"/>
      <c r="Z121" s="54"/>
      <c r="AA121" s="54"/>
      <c r="AB121" s="54"/>
      <c r="AC121" s="54"/>
      <c r="AD121" s="54"/>
      <c r="AE121" s="54"/>
      <c r="AF121" s="145"/>
      <c r="AG121" s="145"/>
      <c r="AH121" s="145"/>
      <c r="AI121" s="145"/>
      <c r="AJ121" s="145"/>
      <c r="AK121" s="145"/>
      <c r="AL121" s="3"/>
      <c r="AM121" s="3"/>
    </row>
    <row r="122" spans="1:39" ht="15.75">
      <c r="A122" s="56" t="s">
        <v>487</v>
      </c>
      <c r="B122" s="161">
        <v>21.997</v>
      </c>
      <c r="C122" s="54">
        <v>25.585</v>
      </c>
      <c r="D122" s="54">
        <v>27.5</v>
      </c>
      <c r="E122" s="54">
        <v>29.2</v>
      </c>
      <c r="F122" s="54">
        <v>30.6</v>
      </c>
      <c r="G122" s="54">
        <v>31.7</v>
      </c>
      <c r="H122" s="161">
        <v>21.997</v>
      </c>
      <c r="I122" s="54">
        <v>25.585</v>
      </c>
      <c r="J122" s="54">
        <v>27.5</v>
      </c>
      <c r="K122" s="54">
        <v>29.2</v>
      </c>
      <c r="L122" s="54">
        <v>30.6</v>
      </c>
      <c r="M122" s="54">
        <v>31.7</v>
      </c>
      <c r="N122" s="54" t="s">
        <v>488</v>
      </c>
      <c r="O122" s="54" t="s">
        <v>488</v>
      </c>
      <c r="P122" s="54"/>
      <c r="Q122" s="54"/>
      <c r="R122" s="54"/>
      <c r="S122" s="54"/>
      <c r="T122" s="55"/>
      <c r="U122" s="55"/>
      <c r="V122" s="55"/>
      <c r="W122" s="55"/>
      <c r="X122" s="55"/>
      <c r="Y122" s="54"/>
      <c r="Z122" s="54"/>
      <c r="AA122" s="54"/>
      <c r="AB122" s="54"/>
      <c r="AC122" s="54"/>
      <c r="AD122" s="54"/>
      <c r="AE122" s="54"/>
      <c r="AF122" s="145"/>
      <c r="AG122" s="145"/>
      <c r="AH122" s="145"/>
      <c r="AI122" s="145"/>
      <c r="AJ122" s="145"/>
      <c r="AK122" s="145"/>
      <c r="AL122" s="3"/>
      <c r="AM122" s="3"/>
    </row>
    <row r="123" spans="1:39" ht="47.25">
      <c r="A123" s="167" t="s">
        <v>305</v>
      </c>
      <c r="B123" s="161">
        <v>252.789</v>
      </c>
      <c r="C123" s="54">
        <v>628.972</v>
      </c>
      <c r="D123" s="54">
        <v>681.7</v>
      </c>
      <c r="E123" s="54">
        <v>731.3</v>
      </c>
      <c r="F123" s="54">
        <v>775.6</v>
      </c>
      <c r="G123" s="54">
        <v>813.7</v>
      </c>
      <c r="H123" s="161">
        <v>252.789</v>
      </c>
      <c r="I123" s="54">
        <v>628.972</v>
      </c>
      <c r="J123" s="54">
        <v>681.7</v>
      </c>
      <c r="K123" s="54">
        <v>731.3</v>
      </c>
      <c r="L123" s="54">
        <v>775.6</v>
      </c>
      <c r="M123" s="54">
        <v>813.7</v>
      </c>
      <c r="N123" s="54"/>
      <c r="O123" s="54"/>
      <c r="P123" s="54"/>
      <c r="Q123" s="54"/>
      <c r="R123" s="54"/>
      <c r="S123" s="54"/>
      <c r="T123" s="55">
        <v>197</v>
      </c>
      <c r="U123" s="55">
        <v>240</v>
      </c>
      <c r="V123" s="55">
        <v>245</v>
      </c>
      <c r="W123" s="55">
        <v>260</v>
      </c>
      <c r="X123" s="55">
        <v>270</v>
      </c>
      <c r="Y123" s="54">
        <v>280</v>
      </c>
      <c r="Z123" s="54">
        <v>6229</v>
      </c>
      <c r="AA123" s="54">
        <v>6870</v>
      </c>
      <c r="AB123" s="54">
        <v>6907</v>
      </c>
      <c r="AC123" s="54">
        <v>7100</v>
      </c>
      <c r="AD123" s="54">
        <v>7800</v>
      </c>
      <c r="AE123" s="54">
        <v>7921</v>
      </c>
      <c r="AF123" s="54">
        <v>14.51</v>
      </c>
      <c r="AG123" s="54">
        <v>19.785</v>
      </c>
      <c r="AH123" s="54">
        <v>20.306</v>
      </c>
      <c r="AI123" s="54">
        <v>22.152</v>
      </c>
      <c r="AJ123" s="54">
        <v>25.272</v>
      </c>
      <c r="AK123" s="54">
        <v>26.616</v>
      </c>
      <c r="AL123" s="3"/>
      <c r="AM123" s="3"/>
    </row>
    <row r="124" spans="1:39" ht="15.75">
      <c r="A124" s="204" t="s">
        <v>319</v>
      </c>
      <c r="B124" s="161"/>
      <c r="C124" s="54"/>
      <c r="D124" s="54"/>
      <c r="E124" s="54"/>
      <c r="F124" s="54"/>
      <c r="G124" s="54"/>
      <c r="H124" s="161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5"/>
      <c r="U124" s="55"/>
      <c r="V124" s="55"/>
      <c r="W124" s="55"/>
      <c r="X124" s="55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3"/>
      <c r="AM124" s="3"/>
    </row>
    <row r="125" spans="1:39" ht="15.75">
      <c r="A125" s="257" t="s">
        <v>489</v>
      </c>
      <c r="B125" s="161">
        <v>5.25</v>
      </c>
      <c r="C125" s="54">
        <v>2.032</v>
      </c>
      <c r="D125" s="54">
        <v>2.2</v>
      </c>
      <c r="E125" s="54">
        <v>2.3</v>
      </c>
      <c r="F125" s="54">
        <v>2.4</v>
      </c>
      <c r="G125" s="54">
        <v>2.5</v>
      </c>
      <c r="H125" s="161">
        <v>5.25</v>
      </c>
      <c r="I125" s="54">
        <v>2.032</v>
      </c>
      <c r="J125" s="54">
        <v>2.2</v>
      </c>
      <c r="K125" s="54">
        <v>2.3</v>
      </c>
      <c r="L125" s="54">
        <v>2.4</v>
      </c>
      <c r="M125" s="54">
        <v>2.5</v>
      </c>
      <c r="N125" s="54" t="s">
        <v>488</v>
      </c>
      <c r="O125" s="54" t="s">
        <v>488</v>
      </c>
      <c r="P125" s="54"/>
      <c r="Q125" s="54"/>
      <c r="R125" s="54"/>
      <c r="S125" s="54"/>
      <c r="T125" s="55">
        <v>18</v>
      </c>
      <c r="U125" s="55">
        <v>8</v>
      </c>
      <c r="V125" s="55">
        <v>8</v>
      </c>
      <c r="W125" s="55">
        <v>8</v>
      </c>
      <c r="X125" s="55">
        <v>10</v>
      </c>
      <c r="Y125" s="54">
        <v>10</v>
      </c>
      <c r="Z125" s="54">
        <v>5827</v>
      </c>
      <c r="AA125" s="54">
        <v>5464</v>
      </c>
      <c r="AB125" s="54">
        <v>5510</v>
      </c>
      <c r="AC125" s="54">
        <v>6000</v>
      </c>
      <c r="AD125" s="54">
        <v>6550</v>
      </c>
      <c r="AE125" s="54">
        <v>6700</v>
      </c>
      <c r="AF125" s="54">
        <v>0.944</v>
      </c>
      <c r="AG125" s="54">
        <v>0.524</v>
      </c>
      <c r="AH125" s="55">
        <v>0.529</v>
      </c>
      <c r="AI125" s="54">
        <v>0.576</v>
      </c>
      <c r="AJ125" s="54">
        <v>0.786</v>
      </c>
      <c r="AK125" s="54">
        <v>0.804</v>
      </c>
      <c r="AL125" s="3"/>
      <c r="AM125" s="3"/>
    </row>
    <row r="126" spans="1:39" ht="15.75">
      <c r="A126" s="257" t="s">
        <v>490</v>
      </c>
      <c r="B126" s="161">
        <v>11.215</v>
      </c>
      <c r="C126" s="54">
        <v>7.435</v>
      </c>
      <c r="D126" s="54">
        <v>8.1</v>
      </c>
      <c r="E126" s="54">
        <v>8.7</v>
      </c>
      <c r="F126" s="54">
        <v>9.2</v>
      </c>
      <c r="G126" s="54">
        <v>9.6</v>
      </c>
      <c r="H126" s="161">
        <v>11.215</v>
      </c>
      <c r="I126" s="54">
        <v>7.435</v>
      </c>
      <c r="J126" s="54">
        <v>8.1</v>
      </c>
      <c r="K126" s="54">
        <v>8.7</v>
      </c>
      <c r="L126" s="54">
        <v>9.2</v>
      </c>
      <c r="M126" s="54">
        <v>9.6</v>
      </c>
      <c r="N126" s="54" t="s">
        <v>488</v>
      </c>
      <c r="O126" s="54" t="s">
        <v>488</v>
      </c>
      <c r="P126" s="54"/>
      <c r="Q126" s="54"/>
      <c r="R126" s="54"/>
      <c r="S126" s="54"/>
      <c r="T126" s="55">
        <v>35</v>
      </c>
      <c r="U126" s="55">
        <v>29</v>
      </c>
      <c r="V126" s="55">
        <v>30</v>
      </c>
      <c r="W126" s="55">
        <v>32</v>
      </c>
      <c r="X126" s="55">
        <v>32</v>
      </c>
      <c r="Y126" s="54">
        <v>35</v>
      </c>
      <c r="Z126" s="54">
        <v>6349</v>
      </c>
      <c r="AA126" s="54">
        <v>7000</v>
      </c>
      <c r="AB126" s="54">
        <v>6994</v>
      </c>
      <c r="AC126" s="54">
        <v>7100</v>
      </c>
      <c r="AD126" s="54">
        <v>7700</v>
      </c>
      <c r="AE126" s="54">
        <v>7750</v>
      </c>
      <c r="AF126" s="54">
        <v>2.666</v>
      </c>
      <c r="AG126" s="54">
        <v>2.436</v>
      </c>
      <c r="AH126" s="55">
        <v>2.518</v>
      </c>
      <c r="AI126" s="54">
        <v>2.726</v>
      </c>
      <c r="AJ126" s="54">
        <v>2.957</v>
      </c>
      <c r="AK126" s="54">
        <v>3.255</v>
      </c>
      <c r="AL126" s="3"/>
      <c r="AM126" s="3"/>
    </row>
    <row r="127" spans="1:39" ht="15.75">
      <c r="A127" s="257" t="s">
        <v>491</v>
      </c>
      <c r="B127" s="161">
        <v>33.259</v>
      </c>
      <c r="C127" s="54">
        <v>62.162</v>
      </c>
      <c r="D127" s="54">
        <v>67.4</v>
      </c>
      <c r="E127" s="54">
        <v>72.3</v>
      </c>
      <c r="F127" s="54">
        <v>76.7</v>
      </c>
      <c r="G127" s="54">
        <v>80.6</v>
      </c>
      <c r="H127" s="161">
        <v>33.259</v>
      </c>
      <c r="I127" s="54">
        <v>62.162</v>
      </c>
      <c r="J127" s="54">
        <v>67.4</v>
      </c>
      <c r="K127" s="54">
        <v>72.3</v>
      </c>
      <c r="L127" s="54">
        <v>76.7</v>
      </c>
      <c r="M127" s="54">
        <v>80.6</v>
      </c>
      <c r="N127" s="54" t="s">
        <v>488</v>
      </c>
      <c r="O127" s="54" t="s">
        <v>488</v>
      </c>
      <c r="P127" s="54"/>
      <c r="Q127" s="54"/>
      <c r="R127" s="54"/>
      <c r="S127" s="54"/>
      <c r="T127" s="55">
        <v>27</v>
      </c>
      <c r="U127" s="55">
        <v>24</v>
      </c>
      <c r="V127" s="55">
        <v>26</v>
      </c>
      <c r="W127" s="55">
        <v>30</v>
      </c>
      <c r="X127" s="55">
        <v>30</v>
      </c>
      <c r="Y127" s="54">
        <v>32</v>
      </c>
      <c r="Z127" s="54">
        <v>7000</v>
      </c>
      <c r="AA127" s="54">
        <v>7666</v>
      </c>
      <c r="AB127" s="54">
        <v>7663</v>
      </c>
      <c r="AC127" s="54">
        <v>7700</v>
      </c>
      <c r="AD127" s="54">
        <v>8378</v>
      </c>
      <c r="AE127" s="54">
        <v>8401</v>
      </c>
      <c r="AF127" s="54">
        <v>2.268</v>
      </c>
      <c r="AG127" s="54">
        <v>2.208</v>
      </c>
      <c r="AH127" s="55">
        <v>2.391</v>
      </c>
      <c r="AI127" s="54">
        <v>2.772</v>
      </c>
      <c r="AJ127" s="54">
        <v>3.016</v>
      </c>
      <c r="AK127" s="54">
        <v>3.226</v>
      </c>
      <c r="AL127" s="3"/>
      <c r="AM127" s="3"/>
    </row>
    <row r="128" spans="1:39" ht="15.75">
      <c r="A128" s="257" t="s">
        <v>492</v>
      </c>
      <c r="B128" s="161">
        <v>194.738</v>
      </c>
      <c r="C128" s="54">
        <v>153.92</v>
      </c>
      <c r="D128" s="54">
        <v>167</v>
      </c>
      <c r="E128" s="54">
        <v>179.3</v>
      </c>
      <c r="F128" s="54">
        <v>190.2</v>
      </c>
      <c r="G128" s="54">
        <v>199</v>
      </c>
      <c r="H128" s="161">
        <v>194.738</v>
      </c>
      <c r="I128" s="54">
        <v>153.92</v>
      </c>
      <c r="J128" s="54">
        <v>167</v>
      </c>
      <c r="K128" s="54">
        <v>179.3</v>
      </c>
      <c r="L128" s="54">
        <v>190.2</v>
      </c>
      <c r="M128" s="54">
        <v>199</v>
      </c>
      <c r="N128" s="54" t="s">
        <v>488</v>
      </c>
      <c r="O128" s="54" t="s">
        <v>488</v>
      </c>
      <c r="P128" s="54"/>
      <c r="Q128" s="54"/>
      <c r="R128" s="54"/>
      <c r="S128" s="54"/>
      <c r="T128" s="55">
        <v>65</v>
      </c>
      <c r="U128" s="55">
        <v>14</v>
      </c>
      <c r="V128" s="55">
        <v>16</v>
      </c>
      <c r="W128" s="55">
        <v>20</v>
      </c>
      <c r="X128" s="55">
        <v>25</v>
      </c>
      <c r="Y128" s="54">
        <v>28</v>
      </c>
      <c r="Z128" s="54">
        <v>7051</v>
      </c>
      <c r="AA128" s="54">
        <v>11405</v>
      </c>
      <c r="AB128" s="54">
        <v>11390</v>
      </c>
      <c r="AC128" s="54">
        <v>11383</v>
      </c>
      <c r="AD128" s="54">
        <v>11500</v>
      </c>
      <c r="AE128" s="54">
        <v>11550</v>
      </c>
      <c r="AF128" s="54">
        <v>5.46</v>
      </c>
      <c r="AG128" s="54">
        <v>1.916</v>
      </c>
      <c r="AH128" s="55">
        <v>2.187</v>
      </c>
      <c r="AI128" s="54">
        <v>2.732</v>
      </c>
      <c r="AJ128" s="54">
        <v>3.45</v>
      </c>
      <c r="AK128" s="54">
        <v>3.881</v>
      </c>
      <c r="AL128" s="3"/>
      <c r="AM128" s="3"/>
    </row>
    <row r="129" spans="1:39" ht="15.75">
      <c r="A129" s="257" t="s">
        <v>495</v>
      </c>
      <c r="B129" s="161">
        <v>3.327</v>
      </c>
      <c r="C129" s="54">
        <v>0.349</v>
      </c>
      <c r="D129" s="54"/>
      <c r="E129" s="54"/>
      <c r="F129" s="54"/>
      <c r="G129" s="54"/>
      <c r="H129" s="161">
        <v>3.327</v>
      </c>
      <c r="I129" s="54">
        <v>0.349</v>
      </c>
      <c r="J129" s="54"/>
      <c r="K129" s="54"/>
      <c r="L129" s="54"/>
      <c r="M129" s="54"/>
      <c r="N129" s="54" t="s">
        <v>488</v>
      </c>
      <c r="O129" s="54" t="s">
        <v>488</v>
      </c>
      <c r="P129" s="54"/>
      <c r="Q129" s="54"/>
      <c r="R129" s="54"/>
      <c r="S129" s="54"/>
      <c r="T129" s="55">
        <v>13</v>
      </c>
      <c r="U129" s="55">
        <v>2</v>
      </c>
      <c r="V129" s="55"/>
      <c r="W129" s="55"/>
      <c r="X129" s="55"/>
      <c r="Y129" s="54"/>
      <c r="Z129" s="54">
        <v>6555</v>
      </c>
      <c r="AA129" s="54"/>
      <c r="AB129" s="54"/>
      <c r="AC129" s="54"/>
      <c r="AD129" s="54"/>
      <c r="AE129" s="54"/>
      <c r="AF129" s="54">
        <v>1.022</v>
      </c>
      <c r="AG129" s="54">
        <v>0.03</v>
      </c>
      <c r="AH129" s="55"/>
      <c r="AI129" s="54"/>
      <c r="AJ129" s="54"/>
      <c r="AK129" s="54"/>
      <c r="AL129" s="3"/>
      <c r="AM129" s="3"/>
    </row>
    <row r="130" spans="1:39" ht="15.75">
      <c r="A130" s="257" t="s">
        <v>493</v>
      </c>
      <c r="B130" s="161"/>
      <c r="C130" s="54">
        <v>8.1</v>
      </c>
      <c r="D130" s="54">
        <v>8.8</v>
      </c>
      <c r="E130" s="54">
        <v>9.4</v>
      </c>
      <c r="F130" s="54">
        <v>9.9</v>
      </c>
      <c r="G130" s="54">
        <v>10.4</v>
      </c>
      <c r="H130" s="161"/>
      <c r="I130" s="54">
        <v>8.1</v>
      </c>
      <c r="J130" s="54">
        <v>8.8</v>
      </c>
      <c r="K130" s="54">
        <v>9.4</v>
      </c>
      <c r="L130" s="54">
        <v>9.9</v>
      </c>
      <c r="M130" s="54">
        <v>10.4</v>
      </c>
      <c r="N130" s="54" t="s">
        <v>488</v>
      </c>
      <c r="O130" s="54" t="s">
        <v>488</v>
      </c>
      <c r="P130" s="54"/>
      <c r="Q130" s="54"/>
      <c r="R130" s="54"/>
      <c r="S130" s="54"/>
      <c r="T130" s="55"/>
      <c r="U130" s="55">
        <v>24</v>
      </c>
      <c r="V130" s="55">
        <v>24</v>
      </c>
      <c r="W130" s="55">
        <v>26</v>
      </c>
      <c r="X130" s="55">
        <v>27</v>
      </c>
      <c r="Y130" s="54">
        <v>28</v>
      </c>
      <c r="Z130" s="54"/>
      <c r="AA130" s="54">
        <v>4500</v>
      </c>
      <c r="AB130" s="54">
        <v>4496</v>
      </c>
      <c r="AC130" s="54">
        <v>4817</v>
      </c>
      <c r="AD130" s="54">
        <v>6472</v>
      </c>
      <c r="AE130" s="54">
        <v>6565</v>
      </c>
      <c r="AF130" s="54"/>
      <c r="AG130" s="54">
        <v>1.296</v>
      </c>
      <c r="AH130" s="55">
        <v>1.295</v>
      </c>
      <c r="AI130" s="54">
        <v>1.503</v>
      </c>
      <c r="AJ130" s="54">
        <v>2.097</v>
      </c>
      <c r="AK130" s="54">
        <v>2.206</v>
      </c>
      <c r="AL130" s="3"/>
      <c r="AM130" s="3"/>
    </row>
    <row r="131" spans="1:39" ht="15.75">
      <c r="A131" s="56" t="s">
        <v>494</v>
      </c>
      <c r="B131" s="161"/>
      <c r="C131" s="54">
        <v>126</v>
      </c>
      <c r="D131" s="54">
        <v>136.7</v>
      </c>
      <c r="E131" s="54">
        <v>146.8</v>
      </c>
      <c r="F131" s="54">
        <v>155.7</v>
      </c>
      <c r="G131" s="54">
        <v>163.6</v>
      </c>
      <c r="H131" s="161"/>
      <c r="I131" s="54">
        <v>126</v>
      </c>
      <c r="J131" s="54">
        <v>136.7</v>
      </c>
      <c r="K131" s="54">
        <v>146.8</v>
      </c>
      <c r="L131" s="54">
        <v>155.7</v>
      </c>
      <c r="M131" s="54">
        <v>163.6</v>
      </c>
      <c r="N131" s="54" t="s">
        <v>488</v>
      </c>
      <c r="O131" s="54" t="s">
        <v>488</v>
      </c>
      <c r="P131" s="54"/>
      <c r="Q131" s="54"/>
      <c r="R131" s="54"/>
      <c r="S131" s="54"/>
      <c r="T131" s="55"/>
      <c r="U131" s="55">
        <v>18</v>
      </c>
      <c r="V131" s="55">
        <v>20</v>
      </c>
      <c r="W131" s="55">
        <v>21</v>
      </c>
      <c r="X131" s="55">
        <v>22</v>
      </c>
      <c r="Y131" s="54">
        <v>23</v>
      </c>
      <c r="Z131" s="54"/>
      <c r="AA131" s="54">
        <v>6000</v>
      </c>
      <c r="AB131" s="54">
        <v>5996</v>
      </c>
      <c r="AC131" s="54">
        <v>6099</v>
      </c>
      <c r="AD131" s="54">
        <v>7901</v>
      </c>
      <c r="AE131" s="54">
        <v>8109</v>
      </c>
      <c r="AF131" s="54"/>
      <c r="AG131" s="54">
        <v>1.296</v>
      </c>
      <c r="AH131" s="55">
        <v>1.439</v>
      </c>
      <c r="AI131" s="54">
        <v>1.537</v>
      </c>
      <c r="AJ131" s="54">
        <v>2.086</v>
      </c>
      <c r="AK131" s="54">
        <v>2.238</v>
      </c>
      <c r="AL131" s="3"/>
      <c r="AM131" s="3"/>
    </row>
    <row r="132" spans="1:39" ht="15.75">
      <c r="A132" s="257" t="s">
        <v>497</v>
      </c>
      <c r="B132" s="161">
        <v>0.2</v>
      </c>
      <c r="C132" s="54" t="s">
        <v>498</v>
      </c>
      <c r="D132" s="54"/>
      <c r="E132" s="54"/>
      <c r="F132" s="54"/>
      <c r="G132" s="54"/>
      <c r="H132" s="161">
        <v>0.2</v>
      </c>
      <c r="I132" s="54"/>
      <c r="J132" s="54"/>
      <c r="K132" s="54"/>
      <c r="L132" s="54"/>
      <c r="M132" s="54"/>
      <c r="N132" s="54" t="s">
        <v>488</v>
      </c>
      <c r="O132" s="54" t="s">
        <v>488</v>
      </c>
      <c r="P132" s="54"/>
      <c r="Q132" s="54"/>
      <c r="R132" s="54"/>
      <c r="S132" s="54"/>
      <c r="T132" s="55">
        <v>3</v>
      </c>
      <c r="U132" s="55"/>
      <c r="V132" s="55"/>
      <c r="W132" s="55"/>
      <c r="X132" s="55"/>
      <c r="Y132" s="54"/>
      <c r="Z132" s="54">
        <v>1389</v>
      </c>
      <c r="AA132" s="54"/>
      <c r="AB132" s="54"/>
      <c r="AC132" s="54"/>
      <c r="AD132" s="54"/>
      <c r="AE132" s="54"/>
      <c r="AF132" s="54">
        <v>0.05</v>
      </c>
      <c r="AG132" s="54"/>
      <c r="AH132" s="55"/>
      <c r="AI132" s="54"/>
      <c r="AJ132" s="54"/>
      <c r="AK132" s="54"/>
      <c r="AL132" s="3"/>
      <c r="AM132" s="3"/>
    </row>
    <row r="133" spans="1:39" ht="15.75">
      <c r="A133" s="257" t="s">
        <v>496</v>
      </c>
      <c r="B133" s="258">
        <v>4.8</v>
      </c>
      <c r="C133" s="259" t="s">
        <v>498</v>
      </c>
      <c r="D133" s="259"/>
      <c r="E133" s="259"/>
      <c r="F133" s="259"/>
      <c r="G133" s="259"/>
      <c r="H133" s="258">
        <v>4.8</v>
      </c>
      <c r="I133" s="259"/>
      <c r="J133" s="259"/>
      <c r="K133" s="259"/>
      <c r="L133" s="259"/>
      <c r="M133" s="259"/>
      <c r="N133" s="259" t="s">
        <v>488</v>
      </c>
      <c r="O133" s="54" t="s">
        <v>488</v>
      </c>
      <c r="P133" s="54"/>
      <c r="Q133" s="54"/>
      <c r="R133" s="54"/>
      <c r="S133" s="54"/>
      <c r="T133" s="55">
        <v>36</v>
      </c>
      <c r="U133" s="55"/>
      <c r="V133" s="55"/>
      <c r="W133" s="55"/>
      <c r="X133" s="55"/>
      <c r="Y133" s="54"/>
      <c r="Z133" s="54">
        <v>4861</v>
      </c>
      <c r="AA133" s="54"/>
      <c r="AB133" s="54"/>
      <c r="AC133" s="54"/>
      <c r="AD133" s="54"/>
      <c r="AE133" s="54"/>
      <c r="AF133" s="54">
        <v>2.1</v>
      </c>
      <c r="AG133" s="54"/>
      <c r="AH133" s="55"/>
      <c r="AI133" s="54"/>
      <c r="AJ133" s="54"/>
      <c r="AK133" s="54"/>
      <c r="AL133" s="3"/>
      <c r="AM133" s="3"/>
    </row>
    <row r="134" spans="1:39" ht="15.75">
      <c r="A134" s="266" t="s">
        <v>514</v>
      </c>
      <c r="B134" s="267"/>
      <c r="C134" s="268"/>
      <c r="D134" s="268"/>
      <c r="E134" s="268"/>
      <c r="F134" s="268"/>
      <c r="G134" s="268"/>
      <c r="H134" s="267"/>
      <c r="I134" s="268"/>
      <c r="J134" s="268"/>
      <c r="K134" s="268"/>
      <c r="L134" s="268"/>
      <c r="M134" s="268"/>
      <c r="N134" s="268"/>
      <c r="O134" s="269"/>
      <c r="P134" s="54"/>
      <c r="Q134" s="54"/>
      <c r="R134" s="54"/>
      <c r="S134" s="54"/>
      <c r="T134" s="55"/>
      <c r="U134" s="55">
        <v>20</v>
      </c>
      <c r="V134" s="55">
        <v>20</v>
      </c>
      <c r="W134" s="55">
        <v>22</v>
      </c>
      <c r="X134" s="55">
        <v>23</v>
      </c>
      <c r="Y134" s="54">
        <v>23</v>
      </c>
      <c r="Z134" s="54"/>
      <c r="AA134" s="54">
        <v>7458</v>
      </c>
      <c r="AB134" s="54">
        <v>6954</v>
      </c>
      <c r="AC134" s="54">
        <v>7500</v>
      </c>
      <c r="AD134" s="54">
        <v>8681</v>
      </c>
      <c r="AE134" s="54">
        <v>8699</v>
      </c>
      <c r="AF134" s="54"/>
      <c r="AG134" s="54">
        <v>1.79</v>
      </c>
      <c r="AH134" s="55">
        <v>1.657</v>
      </c>
      <c r="AI134" s="54">
        <v>1.98</v>
      </c>
      <c r="AJ134" s="54">
        <v>2.396</v>
      </c>
      <c r="AK134" s="54">
        <v>2.401</v>
      </c>
      <c r="AL134" s="3"/>
      <c r="AM134" s="3"/>
    </row>
    <row r="135" spans="1:39" ht="15.75">
      <c r="A135" s="263" t="s">
        <v>513</v>
      </c>
      <c r="B135" s="263"/>
      <c r="C135" s="263">
        <v>268.974</v>
      </c>
      <c r="D135" s="263">
        <v>291.5</v>
      </c>
      <c r="E135" s="263">
        <v>312.5</v>
      </c>
      <c r="F135" s="263">
        <v>331.5</v>
      </c>
      <c r="G135" s="263">
        <v>348</v>
      </c>
      <c r="H135" s="263"/>
      <c r="I135" s="263">
        <v>268.974</v>
      </c>
      <c r="J135" s="263">
        <v>291.5</v>
      </c>
      <c r="K135" s="263">
        <v>312.5</v>
      </c>
      <c r="L135" s="263">
        <v>331.5</v>
      </c>
      <c r="M135" s="263">
        <v>348</v>
      </c>
      <c r="N135" s="251"/>
      <c r="P135" s="54"/>
      <c r="Q135" s="54"/>
      <c r="R135" s="54"/>
      <c r="S135" s="54"/>
      <c r="T135" s="55"/>
      <c r="U135" s="55">
        <v>101</v>
      </c>
      <c r="V135" s="55">
        <v>101</v>
      </c>
      <c r="W135" s="55">
        <v>101</v>
      </c>
      <c r="X135" s="55">
        <v>101</v>
      </c>
      <c r="Y135" s="54">
        <v>101</v>
      </c>
      <c r="Z135" s="54"/>
      <c r="AA135" s="54">
        <v>6839</v>
      </c>
      <c r="AB135" s="54">
        <v>6850</v>
      </c>
      <c r="AC135" s="54">
        <v>6870</v>
      </c>
      <c r="AD135" s="54">
        <v>7000</v>
      </c>
      <c r="AE135" s="54">
        <v>7100</v>
      </c>
      <c r="AF135" s="145"/>
      <c r="AG135" s="54">
        <v>8.289</v>
      </c>
      <c r="AH135" s="55">
        <v>8.29</v>
      </c>
      <c r="AI135" s="54">
        <v>8.326</v>
      </c>
      <c r="AJ135" s="54">
        <v>8.484</v>
      </c>
      <c r="AK135" s="54">
        <v>8.605</v>
      </c>
      <c r="AL135" s="3"/>
      <c r="AM135" s="3"/>
    </row>
    <row r="136" spans="1:39" ht="15.75">
      <c r="A136" s="265" t="s">
        <v>21</v>
      </c>
      <c r="B136" s="261">
        <v>27.924</v>
      </c>
      <c r="C136" s="262">
        <v>23.9</v>
      </c>
      <c r="D136" s="262">
        <v>33.5</v>
      </c>
      <c r="E136" s="262">
        <v>34.8</v>
      </c>
      <c r="F136" s="262">
        <v>36.1</v>
      </c>
      <c r="G136" s="262">
        <v>37.1</v>
      </c>
      <c r="H136" s="261">
        <v>27.924</v>
      </c>
      <c r="I136" s="262">
        <v>23.9</v>
      </c>
      <c r="J136" s="262">
        <v>33.5</v>
      </c>
      <c r="K136" s="262">
        <v>34.8</v>
      </c>
      <c r="L136" s="262">
        <v>36.1</v>
      </c>
      <c r="M136" s="262">
        <v>37.1</v>
      </c>
      <c r="N136" s="54">
        <v>3.351</v>
      </c>
      <c r="O136" s="54">
        <v>1.834</v>
      </c>
      <c r="P136" s="54">
        <v>2.198</v>
      </c>
      <c r="Q136" s="54">
        <v>2.57</v>
      </c>
      <c r="R136" s="54">
        <v>2.945</v>
      </c>
      <c r="S136" s="54">
        <v>3.075</v>
      </c>
      <c r="T136" s="55">
        <v>81</v>
      </c>
      <c r="U136" s="55">
        <v>78</v>
      </c>
      <c r="V136" s="55">
        <v>74</v>
      </c>
      <c r="W136" s="55">
        <v>73</v>
      </c>
      <c r="X136" s="55">
        <v>77</v>
      </c>
      <c r="Y136" s="54">
        <v>79</v>
      </c>
      <c r="Z136" s="54">
        <v>6625</v>
      </c>
      <c r="AA136" s="54">
        <v>6082</v>
      </c>
      <c r="AB136" s="54">
        <v>7197</v>
      </c>
      <c r="AC136" s="54">
        <v>7487</v>
      </c>
      <c r="AD136" s="54">
        <v>7858</v>
      </c>
      <c r="AE136" s="54">
        <v>7859</v>
      </c>
      <c r="AF136" s="54">
        <v>6.439</v>
      </c>
      <c r="AG136" s="55">
        <v>5.693</v>
      </c>
      <c r="AH136" s="54">
        <v>6.391</v>
      </c>
      <c r="AI136" s="54">
        <v>6.559</v>
      </c>
      <c r="AJ136" s="54">
        <v>7.261</v>
      </c>
      <c r="AK136" s="54">
        <v>7.45</v>
      </c>
      <c r="AL136" s="3"/>
      <c r="AM136" s="3"/>
    </row>
    <row r="137" spans="1:39" ht="15.75">
      <c r="A137" s="204" t="s">
        <v>319</v>
      </c>
      <c r="B137" s="161"/>
      <c r="C137" s="54"/>
      <c r="D137" s="54"/>
      <c r="E137" s="54"/>
      <c r="F137" s="54"/>
      <c r="G137" s="54"/>
      <c r="H137" s="161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5"/>
      <c r="U137" s="55"/>
      <c r="V137" s="55"/>
      <c r="W137" s="55"/>
      <c r="X137" s="55"/>
      <c r="Y137" s="54"/>
      <c r="Z137" s="54"/>
      <c r="AA137" s="54"/>
      <c r="AB137" s="54"/>
      <c r="AC137" s="54"/>
      <c r="AD137" s="54"/>
      <c r="AE137" s="54"/>
      <c r="AF137" s="54"/>
      <c r="AG137" s="55"/>
      <c r="AH137" s="54"/>
      <c r="AI137" s="54"/>
      <c r="AJ137" s="54"/>
      <c r="AK137" s="54"/>
      <c r="AL137" s="3"/>
      <c r="AM137" s="3"/>
    </row>
    <row r="138" spans="1:39" ht="15.75">
      <c r="A138" s="257" t="s">
        <v>501</v>
      </c>
      <c r="B138" s="161">
        <v>6.511</v>
      </c>
      <c r="C138" s="54">
        <v>3.5</v>
      </c>
      <c r="D138" s="54">
        <v>8.3</v>
      </c>
      <c r="E138" s="54">
        <v>8.4</v>
      </c>
      <c r="F138" s="54">
        <v>8.5</v>
      </c>
      <c r="G138" s="54">
        <v>9</v>
      </c>
      <c r="H138" s="161">
        <v>6.511</v>
      </c>
      <c r="I138" s="54">
        <v>3.5</v>
      </c>
      <c r="J138" s="54">
        <v>8.3</v>
      </c>
      <c r="K138" s="54">
        <v>8.4</v>
      </c>
      <c r="L138" s="54">
        <v>8.5</v>
      </c>
      <c r="M138" s="54">
        <v>9</v>
      </c>
      <c r="N138" s="54">
        <v>0.9</v>
      </c>
      <c r="O138" s="55">
        <v>0.374</v>
      </c>
      <c r="P138" s="54">
        <v>0.45</v>
      </c>
      <c r="Q138" s="54">
        <v>0.5</v>
      </c>
      <c r="R138" s="54">
        <v>0.65</v>
      </c>
      <c r="S138" s="54">
        <v>0.65</v>
      </c>
      <c r="T138" s="55">
        <v>17</v>
      </c>
      <c r="U138" s="55">
        <v>18</v>
      </c>
      <c r="V138" s="55">
        <v>18</v>
      </c>
      <c r="W138" s="55">
        <v>18</v>
      </c>
      <c r="X138" s="55">
        <v>19</v>
      </c>
      <c r="Y138" s="54">
        <v>20</v>
      </c>
      <c r="Z138" s="54">
        <v>6720</v>
      </c>
      <c r="AA138" s="54">
        <v>5523</v>
      </c>
      <c r="AB138" s="54">
        <v>6801</v>
      </c>
      <c r="AC138" s="54">
        <v>6801</v>
      </c>
      <c r="AD138" s="54">
        <v>7368</v>
      </c>
      <c r="AE138" s="54">
        <v>7000</v>
      </c>
      <c r="AF138" s="54">
        <v>1.371</v>
      </c>
      <c r="AG138" s="55">
        <v>1.193</v>
      </c>
      <c r="AH138" s="54">
        <v>1.469</v>
      </c>
      <c r="AI138" s="54">
        <v>1.469</v>
      </c>
      <c r="AJ138" s="54">
        <v>1.68</v>
      </c>
      <c r="AK138" s="54">
        <v>1.68</v>
      </c>
      <c r="AL138" s="3"/>
      <c r="AM138" s="3"/>
    </row>
    <row r="139" spans="1:39" ht="15.75">
      <c r="A139" s="257" t="s">
        <v>502</v>
      </c>
      <c r="B139" s="161">
        <v>2.066</v>
      </c>
      <c r="C139" s="54">
        <v>1.4</v>
      </c>
      <c r="D139" s="54">
        <v>2.2</v>
      </c>
      <c r="E139" s="54">
        <v>2.5</v>
      </c>
      <c r="F139" s="54">
        <v>2.5</v>
      </c>
      <c r="G139" s="54">
        <v>2.5</v>
      </c>
      <c r="H139" s="161">
        <v>2.066</v>
      </c>
      <c r="I139" s="54">
        <v>1.4</v>
      </c>
      <c r="J139" s="54">
        <v>2.2</v>
      </c>
      <c r="K139" s="54">
        <v>2.5</v>
      </c>
      <c r="L139" s="54">
        <v>2.5</v>
      </c>
      <c r="M139" s="54">
        <v>2.5</v>
      </c>
      <c r="N139" s="54">
        <v>0.468</v>
      </c>
      <c r="O139" s="55">
        <v>0.207</v>
      </c>
      <c r="P139" s="54">
        <v>0.3</v>
      </c>
      <c r="Q139" s="54">
        <v>0.35</v>
      </c>
      <c r="R139" s="54">
        <v>0.35</v>
      </c>
      <c r="S139" s="54">
        <v>0.35</v>
      </c>
      <c r="T139" s="55">
        <v>3</v>
      </c>
      <c r="U139" s="55">
        <v>3</v>
      </c>
      <c r="V139" s="55">
        <v>3</v>
      </c>
      <c r="W139" s="55">
        <v>3</v>
      </c>
      <c r="X139" s="55">
        <v>3</v>
      </c>
      <c r="Y139" s="54">
        <v>3</v>
      </c>
      <c r="Z139" s="54">
        <v>11111</v>
      </c>
      <c r="AA139" s="54">
        <v>6944</v>
      </c>
      <c r="AB139" s="54">
        <v>7777</v>
      </c>
      <c r="AC139" s="54">
        <v>8611</v>
      </c>
      <c r="AD139" s="54">
        <v>11111</v>
      </c>
      <c r="AE139" s="54">
        <v>11111</v>
      </c>
      <c r="AF139" s="54">
        <v>0.4</v>
      </c>
      <c r="AG139" s="55">
        <v>0.25</v>
      </c>
      <c r="AH139" s="54">
        <v>0.28</v>
      </c>
      <c r="AI139" s="54">
        <v>0.31</v>
      </c>
      <c r="AJ139" s="54">
        <v>0.4</v>
      </c>
      <c r="AK139" s="54">
        <v>0.4</v>
      </c>
      <c r="AL139" s="3"/>
      <c r="AM139" s="3"/>
    </row>
    <row r="140" spans="1:39" ht="15.75">
      <c r="A140" s="257" t="s">
        <v>503</v>
      </c>
      <c r="B140" s="161">
        <v>0.18</v>
      </c>
      <c r="C140" s="54">
        <v>0.9</v>
      </c>
      <c r="D140" s="54">
        <v>0.8</v>
      </c>
      <c r="E140" s="54">
        <v>0.8</v>
      </c>
      <c r="F140" s="54">
        <v>0.8</v>
      </c>
      <c r="G140" s="54">
        <v>0.8</v>
      </c>
      <c r="H140" s="161">
        <v>0.18</v>
      </c>
      <c r="I140" s="54">
        <v>0.9</v>
      </c>
      <c r="J140" s="54">
        <v>0.8</v>
      </c>
      <c r="K140" s="54">
        <v>0.8</v>
      </c>
      <c r="L140" s="54">
        <v>0.8</v>
      </c>
      <c r="M140" s="54">
        <v>0.8</v>
      </c>
      <c r="N140" s="54">
        <v>0.107</v>
      </c>
      <c r="O140" s="55">
        <v>0.083</v>
      </c>
      <c r="P140" s="54">
        <v>0.11</v>
      </c>
      <c r="Q140" s="54">
        <v>0.12</v>
      </c>
      <c r="R140" s="54">
        <v>0.125</v>
      </c>
      <c r="S140" s="54">
        <v>0.125</v>
      </c>
      <c r="T140" s="55">
        <v>8</v>
      </c>
      <c r="U140" s="55">
        <v>3</v>
      </c>
      <c r="V140" s="55">
        <v>3</v>
      </c>
      <c r="W140" s="55">
        <v>3</v>
      </c>
      <c r="X140" s="55">
        <v>3</v>
      </c>
      <c r="Y140" s="54">
        <v>4</v>
      </c>
      <c r="Z140" s="54">
        <v>5000</v>
      </c>
      <c r="AA140" s="54">
        <v>5972</v>
      </c>
      <c r="AB140" s="54">
        <v>6944</v>
      </c>
      <c r="AC140" s="54">
        <v>7500</v>
      </c>
      <c r="AD140" s="54">
        <v>8333</v>
      </c>
      <c r="AE140" s="54">
        <v>6666</v>
      </c>
      <c r="AF140" s="54">
        <v>0.48</v>
      </c>
      <c r="AG140" s="55">
        <v>0.215</v>
      </c>
      <c r="AH140" s="54">
        <v>0.25</v>
      </c>
      <c r="AI140" s="54">
        <v>0.27</v>
      </c>
      <c r="AJ140" s="54">
        <v>0.3</v>
      </c>
      <c r="AK140" s="54">
        <v>0.32</v>
      </c>
      <c r="AL140" s="3"/>
      <c r="AM140" s="3"/>
    </row>
    <row r="141" spans="1:39" ht="15.75">
      <c r="A141" s="257" t="s">
        <v>504</v>
      </c>
      <c r="B141" s="161">
        <v>4.85</v>
      </c>
      <c r="C141" s="54">
        <v>3.5</v>
      </c>
      <c r="D141" s="54">
        <v>7.7</v>
      </c>
      <c r="E141" s="54">
        <v>8.4</v>
      </c>
      <c r="F141" s="54">
        <v>8.9</v>
      </c>
      <c r="G141" s="54">
        <v>8.9</v>
      </c>
      <c r="H141" s="161">
        <v>4.85</v>
      </c>
      <c r="I141" s="54">
        <v>3.5</v>
      </c>
      <c r="J141" s="54">
        <v>7.7</v>
      </c>
      <c r="K141" s="54">
        <v>8.4</v>
      </c>
      <c r="L141" s="54">
        <v>8.9</v>
      </c>
      <c r="M141" s="54">
        <v>8.9</v>
      </c>
      <c r="N141" s="54">
        <v>0.37</v>
      </c>
      <c r="O141" s="55">
        <v>0.278</v>
      </c>
      <c r="P141" s="54">
        <v>0.3</v>
      </c>
      <c r="Q141" s="54">
        <v>0.35</v>
      </c>
      <c r="R141" s="54">
        <v>0.39</v>
      </c>
      <c r="S141" s="54">
        <v>0.39</v>
      </c>
      <c r="T141" s="55">
        <v>13</v>
      </c>
      <c r="U141" s="55">
        <v>13</v>
      </c>
      <c r="V141" s="55">
        <v>8</v>
      </c>
      <c r="W141" s="55">
        <v>8</v>
      </c>
      <c r="X141" s="55">
        <v>8</v>
      </c>
      <c r="Y141" s="54">
        <v>8</v>
      </c>
      <c r="Z141" s="54">
        <v>6920</v>
      </c>
      <c r="AA141" s="54">
        <v>5192</v>
      </c>
      <c r="AB141" s="54">
        <v>6771</v>
      </c>
      <c r="AC141" s="54">
        <v>7292</v>
      </c>
      <c r="AD141" s="54">
        <v>8125</v>
      </c>
      <c r="AE141" s="54">
        <v>8125</v>
      </c>
      <c r="AF141" s="54">
        <v>1.079</v>
      </c>
      <c r="AG141" s="55">
        <v>0.81</v>
      </c>
      <c r="AH141" s="54">
        <v>0.65</v>
      </c>
      <c r="AI141" s="54">
        <v>0.7</v>
      </c>
      <c r="AJ141" s="54">
        <v>0.78</v>
      </c>
      <c r="AK141" s="54">
        <v>0.78</v>
      </c>
      <c r="AL141" s="3"/>
      <c r="AM141" s="3"/>
    </row>
    <row r="142" spans="1:39" ht="15.75">
      <c r="A142" s="257" t="s">
        <v>505</v>
      </c>
      <c r="B142" s="161">
        <v>1.451</v>
      </c>
      <c r="C142" s="54">
        <v>1.2</v>
      </c>
      <c r="D142" s="54">
        <v>1.3</v>
      </c>
      <c r="E142" s="54">
        <v>1.3</v>
      </c>
      <c r="F142" s="54">
        <v>1.4</v>
      </c>
      <c r="G142" s="54">
        <v>1.5</v>
      </c>
      <c r="H142" s="161">
        <v>1.451</v>
      </c>
      <c r="I142" s="54">
        <v>1.2</v>
      </c>
      <c r="J142" s="54">
        <v>1.3</v>
      </c>
      <c r="K142" s="54">
        <v>1.3</v>
      </c>
      <c r="L142" s="54">
        <v>1.4</v>
      </c>
      <c r="M142" s="54">
        <v>1.5</v>
      </c>
      <c r="N142" s="54">
        <v>0.153</v>
      </c>
      <c r="O142" s="55">
        <v>0.153</v>
      </c>
      <c r="P142" s="54">
        <v>0.188</v>
      </c>
      <c r="Q142" s="54">
        <v>0.25</v>
      </c>
      <c r="R142" s="54">
        <v>0.28</v>
      </c>
      <c r="S142" s="54">
        <v>0.3</v>
      </c>
      <c r="T142" s="55">
        <v>8</v>
      </c>
      <c r="U142" s="55">
        <v>8</v>
      </c>
      <c r="V142" s="55">
        <v>8</v>
      </c>
      <c r="W142" s="55">
        <v>8</v>
      </c>
      <c r="X142" s="55">
        <v>8</v>
      </c>
      <c r="Y142" s="54">
        <v>8</v>
      </c>
      <c r="Z142" s="54">
        <v>5920</v>
      </c>
      <c r="AA142" s="54">
        <v>5948</v>
      </c>
      <c r="AB142" s="54">
        <v>6042</v>
      </c>
      <c r="AC142" s="54">
        <v>6146</v>
      </c>
      <c r="AD142" s="54">
        <v>6302</v>
      </c>
      <c r="AE142" s="54">
        <v>6500</v>
      </c>
      <c r="AF142" s="54">
        <v>0.568</v>
      </c>
      <c r="AG142" s="55">
        <v>0.571</v>
      </c>
      <c r="AH142" s="54">
        <v>0.58</v>
      </c>
      <c r="AI142" s="54">
        <v>0.59</v>
      </c>
      <c r="AJ142" s="54">
        <v>0.605</v>
      </c>
      <c r="AK142" s="54">
        <v>0.624</v>
      </c>
      <c r="AL142" s="3"/>
      <c r="AM142" s="3"/>
    </row>
    <row r="143" spans="1:39" ht="15.75">
      <c r="A143" s="257" t="s">
        <v>506</v>
      </c>
      <c r="B143" s="161">
        <v>1.35</v>
      </c>
      <c r="C143" s="54">
        <v>3.3</v>
      </c>
      <c r="D143" s="54">
        <v>1.9</v>
      </c>
      <c r="E143" s="54">
        <v>2</v>
      </c>
      <c r="F143" s="54">
        <v>2.1</v>
      </c>
      <c r="G143" s="54">
        <v>2.2</v>
      </c>
      <c r="H143" s="161">
        <v>1.35</v>
      </c>
      <c r="I143" s="54">
        <v>3.3</v>
      </c>
      <c r="J143" s="54">
        <v>1.9</v>
      </c>
      <c r="K143" s="54">
        <v>2</v>
      </c>
      <c r="L143" s="54">
        <v>2.1</v>
      </c>
      <c r="M143" s="54">
        <v>2.2</v>
      </c>
      <c r="N143" s="54">
        <v>0.815</v>
      </c>
      <c r="O143" s="55">
        <v>0.274</v>
      </c>
      <c r="P143" s="54">
        <v>0.3</v>
      </c>
      <c r="Q143" s="54">
        <v>0.35</v>
      </c>
      <c r="R143" s="54">
        <v>0.4</v>
      </c>
      <c r="S143" s="54">
        <v>0.41</v>
      </c>
      <c r="T143" s="55">
        <v>3</v>
      </c>
      <c r="U143" s="55">
        <v>4</v>
      </c>
      <c r="V143" s="55">
        <v>5</v>
      </c>
      <c r="W143" s="55">
        <v>4</v>
      </c>
      <c r="X143" s="55">
        <v>7</v>
      </c>
      <c r="Y143" s="54">
        <v>7</v>
      </c>
      <c r="Z143" s="54">
        <v>6944</v>
      </c>
      <c r="AA143" s="54">
        <v>5792</v>
      </c>
      <c r="AB143" s="54">
        <v>7000</v>
      </c>
      <c r="AC143" s="54">
        <v>8750</v>
      </c>
      <c r="AD143" s="54">
        <v>7095</v>
      </c>
      <c r="AE143" s="54">
        <v>7095</v>
      </c>
      <c r="AF143" s="54">
        <v>0.25</v>
      </c>
      <c r="AG143" s="55">
        <v>0.278</v>
      </c>
      <c r="AH143" s="54">
        <v>0.42</v>
      </c>
      <c r="AI143" s="54">
        <v>0.42</v>
      </c>
      <c r="AJ143" s="54">
        <v>0.596</v>
      </c>
      <c r="AK143" s="54">
        <v>0.596</v>
      </c>
      <c r="AL143" s="3"/>
      <c r="AM143" s="3"/>
    </row>
    <row r="144" spans="1:39" ht="15.75">
      <c r="A144" s="257" t="s">
        <v>507</v>
      </c>
      <c r="B144" s="161">
        <v>5.566</v>
      </c>
      <c r="C144" s="54">
        <v>5.6</v>
      </c>
      <c r="D144" s="54">
        <v>5.8</v>
      </c>
      <c r="E144" s="54">
        <v>5.8</v>
      </c>
      <c r="F144" s="54">
        <v>6.1</v>
      </c>
      <c r="G144" s="54">
        <v>6.2</v>
      </c>
      <c r="H144" s="161">
        <v>5.566</v>
      </c>
      <c r="I144" s="54">
        <v>5.6</v>
      </c>
      <c r="J144" s="54">
        <v>5.8</v>
      </c>
      <c r="K144" s="54">
        <v>5.8</v>
      </c>
      <c r="L144" s="54">
        <v>6.1</v>
      </c>
      <c r="M144" s="54">
        <v>6.2</v>
      </c>
      <c r="N144" s="54">
        <v>0.149</v>
      </c>
      <c r="O144" s="55">
        <v>0.2</v>
      </c>
      <c r="P144" s="54">
        <v>0.25</v>
      </c>
      <c r="Q144" s="54">
        <v>0.3</v>
      </c>
      <c r="R144" s="54">
        <v>0.35</v>
      </c>
      <c r="S144" s="54">
        <v>0.4</v>
      </c>
      <c r="T144" s="55">
        <v>14</v>
      </c>
      <c r="U144" s="55">
        <v>18</v>
      </c>
      <c r="V144" s="55">
        <v>18</v>
      </c>
      <c r="W144" s="55">
        <v>18</v>
      </c>
      <c r="X144" s="55">
        <v>18</v>
      </c>
      <c r="Y144" s="54">
        <v>18</v>
      </c>
      <c r="Z144" s="54">
        <v>6250</v>
      </c>
      <c r="AA144" s="54">
        <v>7333</v>
      </c>
      <c r="AB144" s="54">
        <v>9028</v>
      </c>
      <c r="AC144" s="54">
        <v>9259</v>
      </c>
      <c r="AD144" s="54">
        <v>9259</v>
      </c>
      <c r="AE144" s="54">
        <v>9722</v>
      </c>
      <c r="AF144" s="54">
        <v>1.05</v>
      </c>
      <c r="AG144" s="55">
        <v>1.584</v>
      </c>
      <c r="AH144" s="54">
        <v>1.95</v>
      </c>
      <c r="AI144" s="54">
        <v>2</v>
      </c>
      <c r="AJ144" s="54">
        <v>2</v>
      </c>
      <c r="AK144" s="54">
        <v>2.1</v>
      </c>
      <c r="AL144" s="3"/>
      <c r="AM144" s="3"/>
    </row>
    <row r="145" spans="1:39" ht="15.75">
      <c r="A145" s="56" t="s">
        <v>508</v>
      </c>
      <c r="B145" s="161">
        <v>4.15</v>
      </c>
      <c r="C145" s="54">
        <v>4.5</v>
      </c>
      <c r="D145" s="54">
        <v>5.5</v>
      </c>
      <c r="E145" s="54">
        <v>5.6</v>
      </c>
      <c r="F145" s="54">
        <v>5.8</v>
      </c>
      <c r="G145" s="54">
        <v>6</v>
      </c>
      <c r="H145" s="161">
        <v>4.15</v>
      </c>
      <c r="I145" s="54">
        <v>4.5</v>
      </c>
      <c r="J145" s="54">
        <v>5.5</v>
      </c>
      <c r="K145" s="54">
        <v>5.6</v>
      </c>
      <c r="L145" s="54">
        <v>5.8</v>
      </c>
      <c r="M145" s="54">
        <v>6</v>
      </c>
      <c r="N145" s="54">
        <v>0.389</v>
      </c>
      <c r="O145" s="55">
        <v>0.265</v>
      </c>
      <c r="P145" s="54">
        <v>0.3</v>
      </c>
      <c r="Q145" s="54">
        <v>0.35</v>
      </c>
      <c r="R145" s="54">
        <v>0.4</v>
      </c>
      <c r="S145" s="54">
        <v>0.45</v>
      </c>
      <c r="T145" s="55">
        <v>11</v>
      </c>
      <c r="U145" s="55">
        <v>11</v>
      </c>
      <c r="V145" s="55">
        <v>11</v>
      </c>
      <c r="W145" s="55">
        <v>11</v>
      </c>
      <c r="X145" s="55">
        <v>11</v>
      </c>
      <c r="Y145" s="54">
        <v>11</v>
      </c>
      <c r="Z145" s="54">
        <v>6900</v>
      </c>
      <c r="AA145" s="54">
        <v>6000</v>
      </c>
      <c r="AB145" s="54">
        <v>6000</v>
      </c>
      <c r="AC145" s="54">
        <v>6061</v>
      </c>
      <c r="AD145" s="54">
        <v>6818</v>
      </c>
      <c r="AE145" s="54">
        <v>7197</v>
      </c>
      <c r="AF145" s="54">
        <v>0.911</v>
      </c>
      <c r="AG145" s="55">
        <v>0.792</v>
      </c>
      <c r="AH145" s="54">
        <v>0.792</v>
      </c>
      <c r="AI145" s="54">
        <v>0.8</v>
      </c>
      <c r="AJ145" s="54">
        <v>0.9</v>
      </c>
      <c r="AK145" s="54">
        <v>0.95</v>
      </c>
      <c r="AL145" s="3"/>
      <c r="AM145" s="3"/>
    </row>
    <row r="146" spans="1:39" ht="15.75">
      <c r="A146" s="164" t="s">
        <v>509</v>
      </c>
      <c r="B146" s="161">
        <v>1.8</v>
      </c>
      <c r="C146" s="54" t="s">
        <v>498</v>
      </c>
      <c r="D146" s="54"/>
      <c r="E146" s="54"/>
      <c r="F146" s="54"/>
      <c r="G146" s="54"/>
      <c r="H146" s="161">
        <v>1.8</v>
      </c>
      <c r="I146" s="54" t="s">
        <v>498</v>
      </c>
      <c r="J146" s="54"/>
      <c r="K146" s="54"/>
      <c r="L146" s="54"/>
      <c r="M146" s="54"/>
      <c r="N146" s="259">
        <v>0.245</v>
      </c>
      <c r="O146" s="270"/>
      <c r="P146" s="259"/>
      <c r="Q146" s="259"/>
      <c r="R146" s="259"/>
      <c r="S146" s="259"/>
      <c r="T146" s="55">
        <v>4</v>
      </c>
      <c r="U146" s="55"/>
      <c r="V146" s="55"/>
      <c r="W146" s="55"/>
      <c r="X146" s="55"/>
      <c r="Y146" s="54"/>
      <c r="Z146" s="54">
        <v>6875</v>
      </c>
      <c r="AA146" s="54"/>
      <c r="AB146" s="54"/>
      <c r="AC146" s="54"/>
      <c r="AD146" s="54"/>
      <c r="AE146" s="54"/>
      <c r="AF146" s="54">
        <v>0.33</v>
      </c>
      <c r="AG146" s="55"/>
      <c r="AH146" s="54"/>
      <c r="AI146" s="54"/>
      <c r="AJ146" s="54"/>
      <c r="AK146" s="54"/>
      <c r="AL146" s="3"/>
      <c r="AM146" s="3"/>
    </row>
    <row r="147" spans="1:39" ht="15.75">
      <c r="A147" s="169" t="s">
        <v>23</v>
      </c>
      <c r="B147" s="161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251"/>
      <c r="O147" s="251"/>
      <c r="P147" s="251"/>
      <c r="Q147" s="251"/>
      <c r="R147" s="251"/>
      <c r="S147" s="251"/>
      <c r="T147" s="55"/>
      <c r="U147" s="55"/>
      <c r="V147" s="55"/>
      <c r="W147" s="55"/>
      <c r="X147" s="55"/>
      <c r="Y147" s="54"/>
      <c r="Z147" s="54"/>
      <c r="AA147" s="54"/>
      <c r="AB147" s="54"/>
      <c r="AC147" s="54"/>
      <c r="AD147" s="54"/>
      <c r="AE147" s="54"/>
      <c r="AF147" s="145"/>
      <c r="AG147" s="145"/>
      <c r="AH147" s="145"/>
      <c r="AI147" s="145"/>
      <c r="AJ147" s="145"/>
      <c r="AK147" s="145"/>
      <c r="AL147" s="3"/>
      <c r="AM147" s="3"/>
    </row>
    <row r="148" spans="1:39" ht="15.75">
      <c r="A148" s="204" t="s">
        <v>319</v>
      </c>
      <c r="B148" s="161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251"/>
      <c r="O148" s="251"/>
      <c r="P148" s="251"/>
      <c r="Q148" s="251"/>
      <c r="R148" s="251"/>
      <c r="S148" s="251"/>
      <c r="T148" s="55"/>
      <c r="U148" s="55"/>
      <c r="V148" s="55"/>
      <c r="W148" s="55"/>
      <c r="X148" s="55"/>
      <c r="Y148" s="54"/>
      <c r="Z148" s="54"/>
      <c r="AA148" s="54"/>
      <c r="AB148" s="54"/>
      <c r="AC148" s="54"/>
      <c r="AD148" s="54"/>
      <c r="AE148" s="54"/>
      <c r="AF148" s="145"/>
      <c r="AG148" s="145"/>
      <c r="AH148" s="145"/>
      <c r="AI148" s="145"/>
      <c r="AJ148" s="145"/>
      <c r="AK148" s="145"/>
      <c r="AL148" s="3"/>
      <c r="AM148" s="3"/>
    </row>
    <row r="149" spans="1:39" ht="15.75">
      <c r="A149" s="56" t="s">
        <v>511</v>
      </c>
      <c r="B149" s="161">
        <v>9.258</v>
      </c>
      <c r="C149" s="54">
        <v>9.409</v>
      </c>
      <c r="D149" s="54">
        <v>9.6</v>
      </c>
      <c r="E149" s="54">
        <v>9.8</v>
      </c>
      <c r="F149" s="54">
        <v>10</v>
      </c>
      <c r="G149" s="54">
        <v>10.2</v>
      </c>
      <c r="H149" s="161">
        <v>9.258</v>
      </c>
      <c r="I149" s="54">
        <v>9.409</v>
      </c>
      <c r="J149" s="54">
        <v>9.6</v>
      </c>
      <c r="K149" s="54">
        <v>9.8</v>
      </c>
      <c r="L149" s="54">
        <v>10</v>
      </c>
      <c r="M149" s="54">
        <v>10.2</v>
      </c>
      <c r="N149" s="262">
        <v>0.224</v>
      </c>
      <c r="O149" s="262">
        <v>0.25</v>
      </c>
      <c r="P149" s="262"/>
      <c r="Q149" s="262"/>
      <c r="R149" s="262"/>
      <c r="S149" s="262"/>
      <c r="T149" s="55">
        <v>50</v>
      </c>
      <c r="U149" s="55">
        <v>50</v>
      </c>
      <c r="V149" s="55">
        <v>50</v>
      </c>
      <c r="W149" s="55">
        <v>50</v>
      </c>
      <c r="X149" s="55">
        <v>50</v>
      </c>
      <c r="Y149" s="54">
        <v>50</v>
      </c>
      <c r="Z149" s="54">
        <v>8850</v>
      </c>
      <c r="AA149" s="54">
        <v>8680</v>
      </c>
      <c r="AB149" s="54">
        <v>8700</v>
      </c>
      <c r="AC149" s="54">
        <v>8800</v>
      </c>
      <c r="AD149" s="54">
        <v>8900</v>
      </c>
      <c r="AE149" s="54">
        <v>9000</v>
      </c>
      <c r="AF149" s="274" t="s">
        <v>515</v>
      </c>
      <c r="AG149" s="54">
        <v>5.208</v>
      </c>
      <c r="AH149" s="54">
        <v>5.22</v>
      </c>
      <c r="AI149" s="54">
        <v>5.28</v>
      </c>
      <c r="AJ149" s="54">
        <v>5340</v>
      </c>
      <c r="AK149" s="54">
        <v>5400</v>
      </c>
      <c r="AL149" s="3"/>
      <c r="AM149" s="3"/>
    </row>
    <row r="150" spans="1:39" ht="15.75">
      <c r="A150" s="169" t="s">
        <v>24</v>
      </c>
      <c r="B150" s="161">
        <v>208.277</v>
      </c>
      <c r="C150" s="161">
        <v>4.472</v>
      </c>
      <c r="D150" s="161">
        <v>4.58</v>
      </c>
      <c r="E150" s="54">
        <v>4.6</v>
      </c>
      <c r="F150" s="54">
        <v>4.7</v>
      </c>
      <c r="G150" s="54">
        <v>4.8</v>
      </c>
      <c r="H150" s="161">
        <v>208.277</v>
      </c>
      <c r="I150" s="161">
        <v>4.472</v>
      </c>
      <c r="J150" s="161">
        <v>4.58</v>
      </c>
      <c r="K150" s="54">
        <v>4.6</v>
      </c>
      <c r="L150" s="54">
        <v>4.7</v>
      </c>
      <c r="M150" s="54">
        <v>4.8</v>
      </c>
      <c r="N150" s="54"/>
      <c r="O150" s="54"/>
      <c r="P150" s="54"/>
      <c r="Q150" s="54"/>
      <c r="R150" s="54"/>
      <c r="S150" s="54"/>
      <c r="T150" s="55"/>
      <c r="U150" s="55"/>
      <c r="V150" s="55"/>
      <c r="W150" s="55"/>
      <c r="X150" s="55"/>
      <c r="Y150" s="54"/>
      <c r="Z150" s="54"/>
      <c r="AA150" s="54"/>
      <c r="AB150" s="54"/>
      <c r="AC150" s="54"/>
      <c r="AD150" s="54"/>
      <c r="AE150" s="54"/>
      <c r="AF150" s="145"/>
      <c r="AG150" s="145"/>
      <c r="AH150" s="145"/>
      <c r="AI150" s="145"/>
      <c r="AJ150" s="145"/>
      <c r="AK150" s="145"/>
      <c r="AL150" s="3"/>
      <c r="AM150" s="3"/>
    </row>
    <row r="151" spans="1:39" ht="16.5" thickBot="1">
      <c r="A151" s="204" t="s">
        <v>319</v>
      </c>
      <c r="B151" s="161"/>
      <c r="C151" s="161"/>
      <c r="D151" s="16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5"/>
      <c r="U151" s="55"/>
      <c r="V151" s="55"/>
      <c r="W151" s="55"/>
      <c r="X151" s="55"/>
      <c r="Y151" s="54"/>
      <c r="Z151" s="54"/>
      <c r="AA151" s="54"/>
      <c r="AB151" s="54"/>
      <c r="AC151" s="54"/>
      <c r="AD151" s="54"/>
      <c r="AE151" s="54"/>
      <c r="AF151" s="145"/>
      <c r="AG151" s="145"/>
      <c r="AH151" s="145"/>
      <c r="AI151" s="145"/>
      <c r="AJ151" s="145"/>
      <c r="AK151" s="145"/>
      <c r="AL151" s="33"/>
      <c r="AM151" s="33"/>
    </row>
    <row r="152" spans="1:39" ht="28.5" customHeight="1" thickBot="1" thickTop="1">
      <c r="A152" s="205" t="s">
        <v>348</v>
      </c>
      <c r="B152" s="57">
        <v>578.506</v>
      </c>
      <c r="C152" s="57">
        <v>736.564</v>
      </c>
      <c r="D152" s="57">
        <v>813.06</v>
      </c>
      <c r="E152" s="57">
        <v>866.38</v>
      </c>
      <c r="F152" s="57">
        <v>914.08</v>
      </c>
      <c r="G152" s="57">
        <v>955.08</v>
      </c>
      <c r="H152" s="57">
        <v>578.506</v>
      </c>
      <c r="I152" s="57">
        <v>736.564</v>
      </c>
      <c r="J152" s="57">
        <v>813.06</v>
      </c>
      <c r="K152" s="57">
        <v>866.38</v>
      </c>
      <c r="L152" s="57">
        <v>914.08</v>
      </c>
      <c r="M152" s="57">
        <v>955.08</v>
      </c>
      <c r="N152" s="57"/>
      <c r="O152" s="57"/>
      <c r="P152" s="57"/>
      <c r="Q152" s="57"/>
      <c r="R152" s="57"/>
      <c r="S152" s="57"/>
      <c r="T152" s="58"/>
      <c r="U152" s="58"/>
      <c r="V152" s="58"/>
      <c r="W152" s="58"/>
      <c r="X152" s="58"/>
      <c r="Y152" s="57"/>
      <c r="Z152" s="57"/>
      <c r="AA152" s="57"/>
      <c r="AB152" s="57"/>
      <c r="AC152" s="57"/>
      <c r="AD152" s="57"/>
      <c r="AE152" s="58"/>
      <c r="AF152" s="150"/>
      <c r="AG152" s="150"/>
      <c r="AH152" s="150"/>
      <c r="AI152" s="150"/>
      <c r="AJ152" s="150"/>
      <c r="AK152" s="150"/>
      <c r="AL152" s="3"/>
      <c r="AM152" s="3"/>
    </row>
    <row r="153" spans="1:39" ht="13.5" thickTop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4"/>
      <c r="U153" s="4"/>
      <c r="V153" s="4"/>
      <c r="W153" s="4"/>
      <c r="X153" s="4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4"/>
      <c r="U154" s="4"/>
      <c r="V154" s="4"/>
      <c r="W154" s="4"/>
      <c r="X154" s="4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4"/>
      <c r="U155" s="4"/>
      <c r="V155" s="4"/>
      <c r="W155" s="4"/>
      <c r="X155" s="4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4"/>
      <c r="U156" s="4"/>
      <c r="V156" s="4"/>
      <c r="W156" s="4"/>
      <c r="X156" s="4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4"/>
      <c r="U157" s="4"/>
      <c r="V157" s="4"/>
      <c r="W157" s="4"/>
      <c r="X157" s="4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4"/>
      <c r="U158" s="4"/>
      <c r="V158" s="4"/>
      <c r="W158" s="4"/>
      <c r="X158" s="4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4"/>
      <c r="U159" s="4"/>
      <c r="V159" s="4"/>
      <c r="W159" s="4"/>
      <c r="X159" s="4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4"/>
      <c r="U160" s="4"/>
      <c r="V160" s="4"/>
      <c r="W160" s="4"/>
      <c r="X160" s="4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4"/>
      <c r="V161" s="4"/>
      <c r="W161" s="4"/>
      <c r="X161" s="4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4"/>
      <c r="U162" s="4"/>
      <c r="V162" s="4"/>
      <c r="W162" s="4"/>
      <c r="X162" s="4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4"/>
      <c r="U163" s="4"/>
      <c r="V163" s="4"/>
      <c r="W163" s="4"/>
      <c r="X163" s="4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4"/>
      <c r="U164" s="4"/>
      <c r="V164" s="4"/>
      <c r="W164" s="4"/>
      <c r="X164" s="4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</sheetData>
  <sheetProtection/>
  <mergeCells count="35">
    <mergeCell ref="T5:Y5"/>
    <mergeCell ref="V6:V7"/>
    <mergeCell ref="T6:T7"/>
    <mergeCell ref="B5:G5"/>
    <mergeCell ref="N6:N7"/>
    <mergeCell ref="C6:C7"/>
    <mergeCell ref="N5:S5"/>
    <mergeCell ref="H5:M5"/>
    <mergeCell ref="H6:H7"/>
    <mergeCell ref="T4:AK4"/>
    <mergeCell ref="Z5:AE5"/>
    <mergeCell ref="AF6:AF7"/>
    <mergeCell ref="AH6:AH7"/>
    <mergeCell ref="AI6:AK6"/>
    <mergeCell ref="U6:U7"/>
    <mergeCell ref="AA6:AA7"/>
    <mergeCell ref="W6:Y6"/>
    <mergeCell ref="AF5:AK5"/>
    <mergeCell ref="AG6:AG7"/>
    <mergeCell ref="Z6:Z7"/>
    <mergeCell ref="AB6:AB7"/>
    <mergeCell ref="AC6:AE6"/>
    <mergeCell ref="J6:J7"/>
    <mergeCell ref="P6:P7"/>
    <mergeCell ref="Q6:S6"/>
    <mergeCell ref="B2:O2"/>
    <mergeCell ref="P2:S2"/>
    <mergeCell ref="B6:B7"/>
    <mergeCell ref="I6:I7"/>
    <mergeCell ref="O6:O7"/>
    <mergeCell ref="B4:G4"/>
    <mergeCell ref="H4:S4"/>
    <mergeCell ref="D6:D7"/>
    <mergeCell ref="E6:G6"/>
    <mergeCell ref="K6:M6"/>
  </mergeCells>
  <printOptions horizontalCentered="1"/>
  <pageMargins left="0.1968503937007874" right="0" top="0.1968503937007874" bottom="0.1968503937007874" header="0.11811023622047245" footer="0.11811023622047245"/>
  <pageSetup fitToHeight="0" fitToWidth="0" horizontalDpi="600" verticalDpi="600" orientation="landscape" paperSize="9" scale="63" r:id="rId1"/>
  <rowBreaks count="2" manualBreakCount="2">
    <brk id="43" max="42" man="1"/>
    <brk id="75" max="42" man="1"/>
  </rowBreaks>
  <colBreaks count="1" manualBreakCount="1">
    <brk id="19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G246"/>
  <sheetViews>
    <sheetView view="pageBreakPreview" zoomScale="60" zoomScaleNormal="60" zoomScalePageLayoutView="0" workbookViewId="0" topLeftCell="A1">
      <pane xSplit="1" ySplit="6" topLeftCell="B2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24" sqref="A224:T224"/>
    </sheetView>
  </sheetViews>
  <sheetFormatPr defaultColWidth="9.00390625" defaultRowHeight="12.75"/>
  <cols>
    <col min="1" max="1" width="94.25390625" style="0" customWidth="1"/>
    <col min="2" max="2" width="24.25390625" style="82" customWidth="1"/>
    <col min="3" max="5" width="13.625" style="0" bestFit="1" customWidth="1"/>
    <col min="6" max="6" width="13.75390625" style="0" customWidth="1"/>
    <col min="7" max="8" width="13.625" style="0" bestFit="1" customWidth="1"/>
    <col min="9" max="9" width="24.125" style="70" customWidth="1"/>
    <col min="10" max="10" width="15.125" style="0" bestFit="1" customWidth="1"/>
    <col min="11" max="15" width="14.00390625" style="0" bestFit="1" customWidth="1"/>
    <col min="16" max="19" width="15.75390625" style="0" bestFit="1" customWidth="1"/>
    <col min="20" max="20" width="14.625" style="0" customWidth="1"/>
  </cols>
  <sheetData>
    <row r="1" spans="1:28" ht="22.5" customHeight="1">
      <c r="A1" s="64"/>
      <c r="B1" s="70"/>
      <c r="C1" s="64"/>
      <c r="D1" s="64"/>
      <c r="E1" s="64"/>
      <c r="F1" s="64"/>
      <c r="G1" s="64"/>
      <c r="H1" s="64"/>
      <c r="I1" s="65"/>
      <c r="J1" s="65"/>
      <c r="K1" s="65"/>
      <c r="L1" s="65"/>
      <c r="M1" s="65"/>
      <c r="N1" s="335" t="s">
        <v>323</v>
      </c>
      <c r="O1" s="335"/>
      <c r="P1" s="335"/>
      <c r="Q1" s="335"/>
      <c r="R1" s="335"/>
      <c r="S1" s="335"/>
      <c r="T1" s="336"/>
      <c r="U1" s="60"/>
      <c r="V1" s="60"/>
      <c r="W1" s="60"/>
      <c r="X1" s="60"/>
      <c r="Y1" s="60"/>
      <c r="Z1" s="60"/>
      <c r="AA1" s="60"/>
      <c r="AB1" s="60"/>
    </row>
    <row r="2" spans="1:19" ht="82.5" customHeight="1">
      <c r="A2" s="341" t="s">
        <v>345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19" ht="20.25">
      <c r="A3" s="342" t="s">
        <v>59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5" spans="1:33" ht="97.5" customHeight="1">
      <c r="A5" s="343" t="s">
        <v>295</v>
      </c>
      <c r="B5" s="338" t="s">
        <v>349</v>
      </c>
      <c r="C5" s="339"/>
      <c r="D5" s="339"/>
      <c r="E5" s="339"/>
      <c r="F5" s="339"/>
      <c r="G5" s="339"/>
      <c r="H5" s="340"/>
      <c r="I5" s="344" t="s">
        <v>60</v>
      </c>
      <c r="J5" s="339"/>
      <c r="K5" s="339"/>
      <c r="L5" s="339"/>
      <c r="M5" s="339"/>
      <c r="N5" s="339"/>
      <c r="O5" s="340"/>
      <c r="P5" s="345"/>
      <c r="Q5" s="345"/>
      <c r="R5" s="345"/>
      <c r="S5" s="345"/>
      <c r="T5" s="34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78.75" customHeight="1">
      <c r="A6" s="343"/>
      <c r="B6" s="6" t="s">
        <v>28</v>
      </c>
      <c r="C6" s="6" t="s">
        <v>357</v>
      </c>
      <c r="D6" s="6" t="s">
        <v>358</v>
      </c>
      <c r="E6" s="6" t="s">
        <v>418</v>
      </c>
      <c r="F6" s="6" t="s">
        <v>419</v>
      </c>
      <c r="G6" s="6" t="s">
        <v>426</v>
      </c>
      <c r="H6" s="6" t="s">
        <v>478</v>
      </c>
      <c r="I6" s="344"/>
      <c r="J6" s="6" t="s">
        <v>357</v>
      </c>
      <c r="K6" s="6" t="s">
        <v>358</v>
      </c>
      <c r="L6" s="6" t="s">
        <v>418</v>
      </c>
      <c r="M6" s="6" t="s">
        <v>419</v>
      </c>
      <c r="N6" s="6" t="s">
        <v>426</v>
      </c>
      <c r="O6" s="6" t="s">
        <v>478</v>
      </c>
      <c r="P6" s="6" t="s">
        <v>358</v>
      </c>
      <c r="Q6" s="6" t="s">
        <v>418</v>
      </c>
      <c r="R6" s="6" t="s">
        <v>419</v>
      </c>
      <c r="S6" s="207" t="s">
        <v>426</v>
      </c>
      <c r="T6" s="6" t="s">
        <v>478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01.25">
      <c r="A7" s="67" t="s">
        <v>61</v>
      </c>
      <c r="B7" s="68">
        <v>1</v>
      </c>
      <c r="C7" s="68">
        <v>2</v>
      </c>
      <c r="D7" s="68">
        <v>3</v>
      </c>
      <c r="E7" s="68">
        <v>4</v>
      </c>
      <c r="F7" s="68">
        <v>5</v>
      </c>
      <c r="G7" s="68">
        <v>6</v>
      </c>
      <c r="H7" s="68">
        <v>7</v>
      </c>
      <c r="I7" s="68">
        <v>8</v>
      </c>
      <c r="J7" s="68">
        <v>9</v>
      </c>
      <c r="K7" s="68">
        <v>10</v>
      </c>
      <c r="L7" s="68">
        <v>11</v>
      </c>
      <c r="M7" s="68">
        <v>12</v>
      </c>
      <c r="N7" s="68">
        <v>13</v>
      </c>
      <c r="O7" s="68">
        <v>14</v>
      </c>
      <c r="P7" s="69" t="s">
        <v>457</v>
      </c>
      <c r="Q7" s="69" t="s">
        <v>458</v>
      </c>
      <c r="R7" s="69" t="s">
        <v>459</v>
      </c>
      <c r="S7" s="69" t="s">
        <v>460</v>
      </c>
      <c r="T7" s="69" t="s">
        <v>461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7">
      <c r="A8" s="324" t="s">
        <v>62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3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20" ht="27">
      <c r="A9" s="333" t="s">
        <v>63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10"/>
    </row>
    <row r="10" spans="1:20" ht="57" customHeight="1">
      <c r="A10" s="8" t="s">
        <v>325</v>
      </c>
      <c r="B10" s="71"/>
      <c r="C10" s="9"/>
      <c r="D10" s="9"/>
      <c r="E10" s="9"/>
      <c r="F10" s="9"/>
      <c r="G10" s="9"/>
      <c r="H10" s="9"/>
      <c r="I10" s="83"/>
      <c r="J10" s="10"/>
      <c r="K10" s="10"/>
      <c r="L10" s="10"/>
      <c r="M10" s="10"/>
      <c r="N10" s="10"/>
      <c r="O10" s="10"/>
      <c r="P10" s="37"/>
      <c r="Q10" s="37"/>
      <c r="R10" s="37"/>
      <c r="S10" s="37"/>
      <c r="T10" s="37"/>
    </row>
    <row r="11" spans="1:20" ht="26.25">
      <c r="A11" s="15" t="s">
        <v>64</v>
      </c>
      <c r="B11" s="72" t="s">
        <v>65</v>
      </c>
      <c r="C11" s="12"/>
      <c r="D11" s="12"/>
      <c r="E11" s="12"/>
      <c r="F11" s="12"/>
      <c r="G11" s="12"/>
      <c r="H11" s="12"/>
      <c r="I11" s="84">
        <v>168.14</v>
      </c>
      <c r="J11" s="14"/>
      <c r="K11" s="14"/>
      <c r="L11" s="14"/>
      <c r="M11" s="14"/>
      <c r="N11" s="14"/>
      <c r="O11" s="14"/>
      <c r="P11" s="38"/>
      <c r="Q11" s="38"/>
      <c r="R11" s="38"/>
      <c r="S11" s="38"/>
      <c r="T11" s="38"/>
    </row>
    <row r="12" spans="1:20" ht="26.25">
      <c r="A12" s="15" t="s">
        <v>66</v>
      </c>
      <c r="B12" s="72" t="s">
        <v>65</v>
      </c>
      <c r="C12" s="12"/>
      <c r="D12" s="12"/>
      <c r="E12" s="12"/>
      <c r="F12" s="12"/>
      <c r="G12" s="12"/>
      <c r="H12" s="12"/>
      <c r="I12" s="84">
        <v>402.32</v>
      </c>
      <c r="J12" s="14"/>
      <c r="K12" s="14"/>
      <c r="L12" s="14"/>
      <c r="M12" s="14"/>
      <c r="N12" s="14"/>
      <c r="O12" s="14"/>
      <c r="P12" s="38"/>
      <c r="Q12" s="38"/>
      <c r="R12" s="38"/>
      <c r="S12" s="38"/>
      <c r="T12" s="38"/>
    </row>
    <row r="13" spans="1:20" ht="26.25">
      <c r="A13" s="15" t="s">
        <v>67</v>
      </c>
      <c r="B13" s="72" t="s">
        <v>65</v>
      </c>
      <c r="C13" s="12"/>
      <c r="D13" s="12"/>
      <c r="E13" s="12"/>
      <c r="F13" s="12"/>
      <c r="G13" s="12"/>
      <c r="H13" s="12"/>
      <c r="I13" s="84">
        <v>128.42</v>
      </c>
      <c r="J13" s="14"/>
      <c r="K13" s="14"/>
      <c r="L13" s="14"/>
      <c r="M13" s="14"/>
      <c r="N13" s="14"/>
      <c r="O13" s="14"/>
      <c r="P13" s="38"/>
      <c r="Q13" s="38"/>
      <c r="R13" s="38"/>
      <c r="S13" s="38"/>
      <c r="T13" s="38"/>
    </row>
    <row r="14" spans="1:20" ht="26.25">
      <c r="A14" s="15" t="s">
        <v>68</v>
      </c>
      <c r="B14" s="72" t="s">
        <v>65</v>
      </c>
      <c r="C14" s="12"/>
      <c r="D14" s="12"/>
      <c r="E14" s="12"/>
      <c r="F14" s="12"/>
      <c r="G14" s="12"/>
      <c r="H14" s="12"/>
      <c r="I14" s="84">
        <v>1423.62</v>
      </c>
      <c r="J14" s="14"/>
      <c r="K14" s="14"/>
      <c r="L14" s="14"/>
      <c r="M14" s="14"/>
      <c r="N14" s="14"/>
      <c r="O14" s="14"/>
      <c r="P14" s="38"/>
      <c r="Q14" s="38"/>
      <c r="R14" s="38"/>
      <c r="S14" s="38"/>
      <c r="T14" s="38"/>
    </row>
    <row r="15" spans="1:20" ht="52.5">
      <c r="A15" s="15" t="s">
        <v>69</v>
      </c>
      <c r="B15" s="16" t="s">
        <v>70</v>
      </c>
      <c r="C15" s="12"/>
      <c r="D15" s="12"/>
      <c r="E15" s="12"/>
      <c r="F15" s="12"/>
      <c r="G15" s="12"/>
      <c r="H15" s="12"/>
      <c r="I15" s="84">
        <v>0.05</v>
      </c>
      <c r="J15" s="14"/>
      <c r="K15" s="14"/>
      <c r="L15" s="14"/>
      <c r="M15" s="14"/>
      <c r="N15" s="14"/>
      <c r="O15" s="14"/>
      <c r="P15" s="38"/>
      <c r="Q15" s="38"/>
      <c r="R15" s="38"/>
      <c r="S15" s="38"/>
      <c r="T15" s="38"/>
    </row>
    <row r="16" spans="1:20" ht="26.25">
      <c r="A16" s="15" t="s">
        <v>71</v>
      </c>
      <c r="B16" s="72" t="s">
        <v>65</v>
      </c>
      <c r="C16" s="12"/>
      <c r="D16" s="12"/>
      <c r="E16" s="12"/>
      <c r="F16" s="12"/>
      <c r="G16" s="12"/>
      <c r="H16" s="12"/>
      <c r="I16" s="84">
        <v>1487.03</v>
      </c>
      <c r="J16" s="14"/>
      <c r="K16" s="14"/>
      <c r="L16" s="14"/>
      <c r="M16" s="14"/>
      <c r="N16" s="14"/>
      <c r="O16" s="14"/>
      <c r="P16" s="38"/>
      <c r="Q16" s="38"/>
      <c r="R16" s="38"/>
      <c r="S16" s="38"/>
      <c r="T16" s="38"/>
    </row>
    <row r="17" spans="1:20" ht="26.25">
      <c r="A17" s="15" t="s">
        <v>72</v>
      </c>
      <c r="B17" s="72" t="s">
        <v>65</v>
      </c>
      <c r="C17" s="12"/>
      <c r="D17" s="12"/>
      <c r="E17" s="12"/>
      <c r="F17" s="12"/>
      <c r="G17" s="12"/>
      <c r="H17" s="12"/>
      <c r="I17" s="84">
        <v>1807.65</v>
      </c>
      <c r="J17" s="14"/>
      <c r="K17" s="14"/>
      <c r="L17" s="14"/>
      <c r="M17" s="14"/>
      <c r="N17" s="14"/>
      <c r="O17" s="14"/>
      <c r="P17" s="38"/>
      <c r="Q17" s="38"/>
      <c r="R17" s="38"/>
      <c r="S17" s="38"/>
      <c r="T17" s="38"/>
    </row>
    <row r="18" spans="1:20" ht="51.75">
      <c r="A18" s="11" t="s">
        <v>326</v>
      </c>
      <c r="B18" s="72"/>
      <c r="C18" s="12"/>
      <c r="D18" s="12"/>
      <c r="E18" s="12"/>
      <c r="F18" s="12"/>
      <c r="G18" s="12"/>
      <c r="H18" s="12"/>
      <c r="I18" s="84"/>
      <c r="J18" s="14"/>
      <c r="K18" s="14"/>
      <c r="L18" s="14"/>
      <c r="M18" s="14"/>
      <c r="N18" s="14"/>
      <c r="O18" s="14"/>
      <c r="P18" s="38"/>
      <c r="Q18" s="38"/>
      <c r="R18" s="38"/>
      <c r="S18" s="38"/>
      <c r="T18" s="38"/>
    </row>
    <row r="19" spans="1:20" ht="26.25">
      <c r="A19" s="15" t="s">
        <v>73</v>
      </c>
      <c r="B19" s="72" t="s">
        <v>65</v>
      </c>
      <c r="C19" s="12"/>
      <c r="D19" s="12"/>
      <c r="E19" s="12"/>
      <c r="F19" s="12"/>
      <c r="G19" s="12"/>
      <c r="H19" s="12"/>
      <c r="I19" s="84">
        <v>356.89</v>
      </c>
      <c r="J19" s="14"/>
      <c r="K19" s="14"/>
      <c r="L19" s="14"/>
      <c r="M19" s="14"/>
      <c r="N19" s="14"/>
      <c r="O19" s="14"/>
      <c r="P19" s="38"/>
      <c r="Q19" s="38"/>
      <c r="R19" s="38"/>
      <c r="S19" s="38"/>
      <c r="T19" s="38"/>
    </row>
    <row r="20" spans="1:20" ht="26.25">
      <c r="A20" s="15" t="s">
        <v>74</v>
      </c>
      <c r="B20" s="72" t="s">
        <v>75</v>
      </c>
      <c r="C20" s="12"/>
      <c r="D20" s="12"/>
      <c r="E20" s="12"/>
      <c r="F20" s="12"/>
      <c r="G20" s="12"/>
      <c r="H20" s="12"/>
      <c r="I20" s="84">
        <v>271.42</v>
      </c>
      <c r="J20" s="14"/>
      <c r="K20" s="14"/>
      <c r="L20" s="14"/>
      <c r="M20" s="14"/>
      <c r="N20" s="14"/>
      <c r="O20" s="14"/>
      <c r="P20" s="38"/>
      <c r="Q20" s="38"/>
      <c r="R20" s="38"/>
      <c r="S20" s="38"/>
      <c r="T20" s="38"/>
    </row>
    <row r="21" spans="1:20" ht="26.25">
      <c r="A21" s="15" t="s">
        <v>351</v>
      </c>
      <c r="B21" s="72" t="s">
        <v>65</v>
      </c>
      <c r="C21" s="12"/>
      <c r="D21" s="12"/>
      <c r="E21" s="12"/>
      <c r="F21" s="12"/>
      <c r="G21" s="12"/>
      <c r="H21" s="12"/>
      <c r="I21" s="84">
        <v>91.93</v>
      </c>
      <c r="J21" s="14"/>
      <c r="K21" s="14"/>
      <c r="L21" s="14"/>
      <c r="M21" s="14"/>
      <c r="N21" s="14"/>
      <c r="O21" s="14"/>
      <c r="P21" s="38"/>
      <c r="Q21" s="38"/>
      <c r="R21" s="38"/>
      <c r="S21" s="38"/>
      <c r="T21" s="38"/>
    </row>
    <row r="22" spans="1:20" ht="26.25">
      <c r="A22" s="15" t="s">
        <v>76</v>
      </c>
      <c r="B22" s="72" t="s">
        <v>77</v>
      </c>
      <c r="C22" s="12"/>
      <c r="D22" s="12"/>
      <c r="E22" s="12"/>
      <c r="F22" s="12"/>
      <c r="G22" s="12"/>
      <c r="H22" s="12"/>
      <c r="I22" s="84">
        <v>142.51</v>
      </c>
      <c r="J22" s="14"/>
      <c r="K22" s="14"/>
      <c r="L22" s="14"/>
      <c r="M22" s="14"/>
      <c r="N22" s="14"/>
      <c r="O22" s="14"/>
      <c r="P22" s="38"/>
      <c r="Q22" s="38"/>
      <c r="R22" s="38"/>
      <c r="S22" s="38"/>
      <c r="T22" s="38"/>
    </row>
    <row r="23" spans="1:20" ht="26.25">
      <c r="A23" s="17" t="s">
        <v>78</v>
      </c>
      <c r="B23" s="73" t="s">
        <v>79</v>
      </c>
      <c r="C23" s="18"/>
      <c r="D23" s="18"/>
      <c r="E23" s="18"/>
      <c r="F23" s="18"/>
      <c r="G23" s="18"/>
      <c r="H23" s="18"/>
      <c r="I23" s="85">
        <v>0.62</v>
      </c>
      <c r="J23" s="19"/>
      <c r="K23" s="19"/>
      <c r="L23" s="19"/>
      <c r="M23" s="19"/>
      <c r="N23" s="19"/>
      <c r="O23" s="19"/>
      <c r="P23" s="39"/>
      <c r="Q23" s="39"/>
      <c r="R23" s="39"/>
      <c r="S23" s="39"/>
      <c r="T23" s="39"/>
    </row>
    <row r="24" spans="1:20" ht="26.25">
      <c r="A24" s="42" t="s">
        <v>80</v>
      </c>
      <c r="B24" s="74" t="s">
        <v>294</v>
      </c>
      <c r="C24" s="23"/>
      <c r="D24" s="23"/>
      <c r="E24" s="23"/>
      <c r="F24" s="23"/>
      <c r="G24" s="23" t="s">
        <v>294</v>
      </c>
      <c r="H24" s="23"/>
      <c r="I24" s="86" t="s">
        <v>294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27">
      <c r="A25" s="333" t="s">
        <v>81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10"/>
    </row>
    <row r="26" spans="1:20" ht="52.5" customHeight="1">
      <c r="A26" s="8" t="s">
        <v>327</v>
      </c>
      <c r="B26" s="71"/>
      <c r="C26" s="9"/>
      <c r="D26" s="9"/>
      <c r="E26" s="9"/>
      <c r="F26" s="9"/>
      <c r="G26" s="9"/>
      <c r="H26" s="9"/>
      <c r="I26" s="83"/>
      <c r="J26" s="10"/>
      <c r="K26" s="10"/>
      <c r="L26" s="10"/>
      <c r="M26" s="10"/>
      <c r="N26" s="10"/>
      <c r="O26" s="10"/>
      <c r="P26" s="37"/>
      <c r="Q26" s="37"/>
      <c r="R26" s="37"/>
      <c r="S26" s="37"/>
      <c r="T26" s="37"/>
    </row>
    <row r="27" spans="1:20" ht="26.25">
      <c r="A27" s="15" t="s">
        <v>316</v>
      </c>
      <c r="B27" s="72" t="s">
        <v>79</v>
      </c>
      <c r="C27" s="12"/>
      <c r="D27" s="12"/>
      <c r="E27" s="12"/>
      <c r="F27" s="12"/>
      <c r="G27" s="12"/>
      <c r="H27" s="12"/>
      <c r="I27" s="84">
        <v>39.05</v>
      </c>
      <c r="J27" s="14"/>
      <c r="K27" s="14"/>
      <c r="L27" s="14"/>
      <c r="M27" s="14"/>
      <c r="N27" s="14"/>
      <c r="O27" s="14"/>
      <c r="P27" s="38"/>
      <c r="Q27" s="38"/>
      <c r="R27" s="38"/>
      <c r="S27" s="38"/>
      <c r="T27" s="38"/>
    </row>
    <row r="28" spans="1:20" ht="26.25">
      <c r="A28" s="15" t="s">
        <v>82</v>
      </c>
      <c r="B28" s="72" t="s">
        <v>79</v>
      </c>
      <c r="C28" s="12"/>
      <c r="D28" s="12"/>
      <c r="E28" s="12"/>
      <c r="F28" s="12"/>
      <c r="G28" s="12"/>
      <c r="H28" s="12"/>
      <c r="I28" s="84">
        <v>54.96</v>
      </c>
      <c r="J28" s="14"/>
      <c r="K28" s="14"/>
      <c r="L28" s="14"/>
      <c r="M28" s="14"/>
      <c r="N28" s="14"/>
      <c r="O28" s="14"/>
      <c r="P28" s="38"/>
      <c r="Q28" s="38"/>
      <c r="R28" s="38"/>
      <c r="S28" s="38"/>
      <c r="T28" s="38"/>
    </row>
    <row r="29" spans="1:20" ht="26.25">
      <c r="A29" s="15" t="s">
        <v>83</v>
      </c>
      <c r="B29" s="72" t="s">
        <v>79</v>
      </c>
      <c r="C29" s="12"/>
      <c r="D29" s="12"/>
      <c r="E29" s="12"/>
      <c r="F29" s="12"/>
      <c r="G29" s="12"/>
      <c r="H29" s="12"/>
      <c r="I29" s="84">
        <v>30</v>
      </c>
      <c r="J29" s="14"/>
      <c r="K29" s="14"/>
      <c r="L29" s="14"/>
      <c r="M29" s="14"/>
      <c r="N29" s="14"/>
      <c r="O29" s="14"/>
      <c r="P29" s="38"/>
      <c r="Q29" s="38"/>
      <c r="R29" s="38"/>
      <c r="S29" s="38"/>
      <c r="T29" s="38"/>
    </row>
    <row r="30" spans="1:20" ht="26.25">
      <c r="A30" s="15" t="s">
        <v>84</v>
      </c>
      <c r="B30" s="72" t="s">
        <v>79</v>
      </c>
      <c r="C30" s="12"/>
      <c r="D30" s="12"/>
      <c r="E30" s="12"/>
      <c r="F30" s="12"/>
      <c r="G30" s="12"/>
      <c r="H30" s="12"/>
      <c r="I30" s="84">
        <v>41.32</v>
      </c>
      <c r="J30" s="14"/>
      <c r="K30" s="14"/>
      <c r="L30" s="14"/>
      <c r="M30" s="14"/>
      <c r="N30" s="14"/>
      <c r="O30" s="14"/>
      <c r="P30" s="38"/>
      <c r="Q30" s="38"/>
      <c r="R30" s="38"/>
      <c r="S30" s="38"/>
      <c r="T30" s="38"/>
    </row>
    <row r="31" spans="1:20" ht="26.25">
      <c r="A31" s="15" t="s">
        <v>85</v>
      </c>
      <c r="B31" s="72" t="s">
        <v>79</v>
      </c>
      <c r="C31" s="12"/>
      <c r="D31" s="12"/>
      <c r="E31" s="12"/>
      <c r="F31" s="12"/>
      <c r="G31" s="12"/>
      <c r="H31" s="12"/>
      <c r="I31" s="84">
        <v>43.76</v>
      </c>
      <c r="J31" s="14"/>
      <c r="K31" s="14"/>
      <c r="L31" s="14"/>
      <c r="M31" s="14"/>
      <c r="N31" s="14"/>
      <c r="O31" s="14"/>
      <c r="P31" s="38"/>
      <c r="Q31" s="38"/>
      <c r="R31" s="38"/>
      <c r="S31" s="38"/>
      <c r="T31" s="38"/>
    </row>
    <row r="32" spans="1:20" ht="26.25">
      <c r="A32" s="15" t="s">
        <v>86</v>
      </c>
      <c r="B32" s="72" t="s">
        <v>79</v>
      </c>
      <c r="C32" s="12"/>
      <c r="D32" s="12"/>
      <c r="E32" s="12"/>
      <c r="F32" s="12"/>
      <c r="G32" s="12"/>
      <c r="H32" s="12"/>
      <c r="I32" s="84">
        <v>18.39</v>
      </c>
      <c r="J32" s="14"/>
      <c r="K32" s="14"/>
      <c r="L32" s="14"/>
      <c r="M32" s="14"/>
      <c r="N32" s="14"/>
      <c r="O32" s="14"/>
      <c r="P32" s="38"/>
      <c r="Q32" s="38"/>
      <c r="R32" s="38"/>
      <c r="S32" s="38"/>
      <c r="T32" s="38"/>
    </row>
    <row r="33" spans="1:20" ht="26.25">
      <c r="A33" s="15" t="s">
        <v>87</v>
      </c>
      <c r="B33" s="72" t="s">
        <v>79</v>
      </c>
      <c r="C33" s="12"/>
      <c r="D33" s="12"/>
      <c r="E33" s="12"/>
      <c r="F33" s="12"/>
      <c r="G33" s="12"/>
      <c r="H33" s="12"/>
      <c r="I33" s="84">
        <v>27.79</v>
      </c>
      <c r="J33" s="14"/>
      <c r="K33" s="14"/>
      <c r="L33" s="14"/>
      <c r="M33" s="14"/>
      <c r="N33" s="14"/>
      <c r="O33" s="14"/>
      <c r="P33" s="38"/>
      <c r="Q33" s="38"/>
      <c r="R33" s="38"/>
      <c r="S33" s="38"/>
      <c r="T33" s="38"/>
    </row>
    <row r="34" spans="1:20" ht="26.25">
      <c r="A34" s="15" t="s">
        <v>88</v>
      </c>
      <c r="B34" s="72" t="s">
        <v>79</v>
      </c>
      <c r="C34" s="12"/>
      <c r="D34" s="12"/>
      <c r="E34" s="12"/>
      <c r="F34" s="12"/>
      <c r="G34" s="12"/>
      <c r="H34" s="12"/>
      <c r="I34" s="84">
        <v>67.05</v>
      </c>
      <c r="J34" s="14"/>
      <c r="K34" s="14"/>
      <c r="L34" s="14"/>
      <c r="M34" s="14"/>
      <c r="N34" s="14"/>
      <c r="O34" s="14"/>
      <c r="P34" s="38"/>
      <c r="Q34" s="38"/>
      <c r="R34" s="38"/>
      <c r="S34" s="38"/>
      <c r="T34" s="38"/>
    </row>
    <row r="35" spans="1:20" ht="26.25">
      <c r="A35" s="15" t="s">
        <v>89</v>
      </c>
      <c r="B35" s="72" t="s">
        <v>79</v>
      </c>
      <c r="C35" s="12"/>
      <c r="D35" s="12"/>
      <c r="E35" s="12"/>
      <c r="F35" s="12"/>
      <c r="G35" s="12"/>
      <c r="H35" s="12"/>
      <c r="I35" s="84">
        <v>42.4</v>
      </c>
      <c r="J35" s="14"/>
      <c r="K35" s="14"/>
      <c r="L35" s="14"/>
      <c r="M35" s="14"/>
      <c r="N35" s="14"/>
      <c r="O35" s="14"/>
      <c r="P35" s="38"/>
      <c r="Q35" s="38"/>
      <c r="R35" s="38"/>
      <c r="S35" s="38"/>
      <c r="T35" s="38"/>
    </row>
    <row r="36" spans="1:20" ht="26.25">
      <c r="A36" s="15" t="s">
        <v>90</v>
      </c>
      <c r="B36" s="72" t="s">
        <v>79</v>
      </c>
      <c r="C36" s="12"/>
      <c r="D36" s="12"/>
      <c r="E36" s="12"/>
      <c r="F36" s="12"/>
      <c r="G36" s="12"/>
      <c r="H36" s="12"/>
      <c r="I36" s="84">
        <v>50.7</v>
      </c>
      <c r="J36" s="14"/>
      <c r="K36" s="14"/>
      <c r="L36" s="14"/>
      <c r="M36" s="14"/>
      <c r="N36" s="14"/>
      <c r="O36" s="14"/>
      <c r="P36" s="38"/>
      <c r="Q36" s="38"/>
      <c r="R36" s="38"/>
      <c r="S36" s="38"/>
      <c r="T36" s="38"/>
    </row>
    <row r="37" spans="1:20" ht="22.5" customHeight="1">
      <c r="A37" s="15" t="s">
        <v>91</v>
      </c>
      <c r="B37" s="13" t="s">
        <v>92</v>
      </c>
      <c r="C37" s="12"/>
      <c r="D37" s="12"/>
      <c r="E37" s="12"/>
      <c r="F37" s="12"/>
      <c r="G37" s="12"/>
      <c r="H37" s="12"/>
      <c r="I37" s="84">
        <v>9.4</v>
      </c>
      <c r="J37" s="14"/>
      <c r="K37" s="14"/>
      <c r="L37" s="14"/>
      <c r="M37" s="14"/>
      <c r="N37" s="14"/>
      <c r="O37" s="14"/>
      <c r="P37" s="38"/>
      <c r="Q37" s="38"/>
      <c r="R37" s="38"/>
      <c r="S37" s="38"/>
      <c r="T37" s="38"/>
    </row>
    <row r="38" spans="1:20" ht="52.5">
      <c r="A38" s="15" t="s">
        <v>93</v>
      </c>
      <c r="B38" s="16" t="s">
        <v>92</v>
      </c>
      <c r="C38" s="12"/>
      <c r="D38" s="12"/>
      <c r="E38" s="12"/>
      <c r="F38" s="12"/>
      <c r="G38" s="12"/>
      <c r="H38" s="12"/>
      <c r="I38" s="84">
        <v>4.93</v>
      </c>
      <c r="J38" s="14"/>
      <c r="K38" s="14"/>
      <c r="L38" s="14"/>
      <c r="M38" s="14"/>
      <c r="N38" s="14"/>
      <c r="O38" s="14"/>
      <c r="P38" s="38"/>
      <c r="Q38" s="38"/>
      <c r="R38" s="38"/>
      <c r="S38" s="38"/>
      <c r="T38" s="38"/>
    </row>
    <row r="39" spans="1:20" ht="25.5" customHeight="1">
      <c r="A39" s="15" t="s">
        <v>317</v>
      </c>
      <c r="B39" s="16" t="s">
        <v>92</v>
      </c>
      <c r="C39" s="12"/>
      <c r="D39" s="12"/>
      <c r="E39" s="12"/>
      <c r="F39" s="12"/>
      <c r="G39" s="12"/>
      <c r="H39" s="12"/>
      <c r="I39" s="84">
        <v>9.11</v>
      </c>
      <c r="J39" s="14"/>
      <c r="K39" s="14"/>
      <c r="L39" s="14"/>
      <c r="M39" s="14"/>
      <c r="N39" s="14"/>
      <c r="O39" s="14"/>
      <c r="P39" s="38"/>
      <c r="Q39" s="38"/>
      <c r="R39" s="38"/>
      <c r="S39" s="38"/>
      <c r="T39" s="38"/>
    </row>
    <row r="40" spans="1:20" ht="28.5" customHeight="1">
      <c r="A40" s="15" t="s">
        <v>94</v>
      </c>
      <c r="B40" s="16" t="s">
        <v>92</v>
      </c>
      <c r="C40" s="12"/>
      <c r="D40" s="12"/>
      <c r="E40" s="12"/>
      <c r="F40" s="12"/>
      <c r="G40" s="12"/>
      <c r="H40" s="12"/>
      <c r="I40" s="84">
        <v>6.15</v>
      </c>
      <c r="J40" s="14"/>
      <c r="K40" s="14"/>
      <c r="L40" s="14"/>
      <c r="M40" s="14"/>
      <c r="N40" s="14"/>
      <c r="O40" s="14"/>
      <c r="P40" s="38"/>
      <c r="Q40" s="38"/>
      <c r="R40" s="38"/>
      <c r="S40" s="38"/>
      <c r="T40" s="38"/>
    </row>
    <row r="41" spans="1:20" ht="26.25">
      <c r="A41" s="15" t="s">
        <v>95</v>
      </c>
      <c r="B41" s="72" t="s">
        <v>79</v>
      </c>
      <c r="C41" s="12"/>
      <c r="D41" s="12"/>
      <c r="E41" s="12"/>
      <c r="F41" s="12"/>
      <c r="G41" s="12"/>
      <c r="H41" s="12"/>
      <c r="I41" s="84">
        <v>7.51</v>
      </c>
      <c r="J41" s="14"/>
      <c r="K41" s="14"/>
      <c r="L41" s="14"/>
      <c r="M41" s="14"/>
      <c r="N41" s="14"/>
      <c r="O41" s="14"/>
      <c r="P41" s="38"/>
      <c r="Q41" s="38"/>
      <c r="R41" s="38"/>
      <c r="S41" s="38"/>
      <c r="T41" s="38"/>
    </row>
    <row r="42" spans="1:20" ht="26.25">
      <c r="A42" s="15" t="s">
        <v>96</v>
      </c>
      <c r="B42" s="72" t="s">
        <v>79</v>
      </c>
      <c r="C42" s="12"/>
      <c r="D42" s="12"/>
      <c r="E42" s="12"/>
      <c r="F42" s="12"/>
      <c r="G42" s="12"/>
      <c r="H42" s="12"/>
      <c r="I42" s="84">
        <v>17.78</v>
      </c>
      <c r="J42" s="14"/>
      <c r="K42" s="14"/>
      <c r="L42" s="14"/>
      <c r="M42" s="14"/>
      <c r="N42" s="14"/>
      <c r="O42" s="14"/>
      <c r="P42" s="38"/>
      <c r="Q42" s="38"/>
      <c r="R42" s="38"/>
      <c r="S42" s="38"/>
      <c r="T42" s="38"/>
    </row>
    <row r="43" spans="1:20" ht="26.25">
      <c r="A43" s="15" t="s">
        <v>97</v>
      </c>
      <c r="B43" s="72" t="s">
        <v>79</v>
      </c>
      <c r="C43" s="12"/>
      <c r="D43" s="12"/>
      <c r="E43" s="12"/>
      <c r="F43" s="12"/>
      <c r="G43" s="12"/>
      <c r="H43" s="12"/>
      <c r="I43" s="84">
        <v>17.78</v>
      </c>
      <c r="J43" s="14"/>
      <c r="K43" s="14"/>
      <c r="L43" s="14"/>
      <c r="M43" s="14"/>
      <c r="N43" s="14"/>
      <c r="O43" s="14"/>
      <c r="P43" s="38"/>
      <c r="Q43" s="38"/>
      <c r="R43" s="38"/>
      <c r="S43" s="38"/>
      <c r="T43" s="38"/>
    </row>
    <row r="44" spans="1:20" ht="26.25">
      <c r="A44" s="15" t="s">
        <v>98</v>
      </c>
      <c r="B44" s="72" t="s">
        <v>79</v>
      </c>
      <c r="C44" s="12"/>
      <c r="D44" s="12"/>
      <c r="E44" s="12"/>
      <c r="F44" s="12"/>
      <c r="G44" s="12"/>
      <c r="H44" s="12"/>
      <c r="I44" s="84">
        <v>19.6</v>
      </c>
      <c r="J44" s="14"/>
      <c r="K44" s="14"/>
      <c r="L44" s="14"/>
      <c r="M44" s="14"/>
      <c r="N44" s="14"/>
      <c r="O44" s="14"/>
      <c r="P44" s="38"/>
      <c r="Q44" s="38"/>
      <c r="R44" s="38"/>
      <c r="S44" s="38"/>
      <c r="T44" s="38"/>
    </row>
    <row r="45" spans="1:20" ht="52.5">
      <c r="A45" s="15" t="s">
        <v>99</v>
      </c>
      <c r="B45" s="72" t="s">
        <v>79</v>
      </c>
      <c r="C45" s="12"/>
      <c r="D45" s="12"/>
      <c r="E45" s="12"/>
      <c r="F45" s="12"/>
      <c r="G45" s="12"/>
      <c r="H45" s="12"/>
      <c r="I45" s="84">
        <v>8.3</v>
      </c>
      <c r="J45" s="14"/>
      <c r="K45" s="14"/>
      <c r="L45" s="14"/>
      <c r="M45" s="14"/>
      <c r="N45" s="14"/>
      <c r="O45" s="14"/>
      <c r="P45" s="38"/>
      <c r="Q45" s="38"/>
      <c r="R45" s="38"/>
      <c r="S45" s="38"/>
      <c r="T45" s="38"/>
    </row>
    <row r="46" spans="1:20" ht="52.5">
      <c r="A46" s="15" t="s">
        <v>100</v>
      </c>
      <c r="B46" s="72" t="s">
        <v>79</v>
      </c>
      <c r="C46" s="12"/>
      <c r="D46" s="12"/>
      <c r="E46" s="12"/>
      <c r="F46" s="12"/>
      <c r="G46" s="12"/>
      <c r="H46" s="12"/>
      <c r="I46" s="84">
        <v>4.28</v>
      </c>
      <c r="J46" s="14"/>
      <c r="K46" s="14"/>
      <c r="L46" s="14"/>
      <c r="M46" s="14"/>
      <c r="N46" s="14"/>
      <c r="O46" s="14"/>
      <c r="P46" s="38"/>
      <c r="Q46" s="38"/>
      <c r="R46" s="38"/>
      <c r="S46" s="38"/>
      <c r="T46" s="38"/>
    </row>
    <row r="47" spans="1:20" ht="26.25">
      <c r="A47" s="15" t="s">
        <v>101</v>
      </c>
      <c r="B47" s="72" t="s">
        <v>79</v>
      </c>
      <c r="C47" s="12"/>
      <c r="D47" s="12"/>
      <c r="E47" s="12"/>
      <c r="F47" s="12"/>
      <c r="G47" s="12"/>
      <c r="H47" s="12"/>
      <c r="I47" s="84">
        <v>61.3</v>
      </c>
      <c r="J47" s="14"/>
      <c r="K47" s="14"/>
      <c r="L47" s="14"/>
      <c r="M47" s="14"/>
      <c r="N47" s="14"/>
      <c r="O47" s="14"/>
      <c r="P47" s="38"/>
      <c r="Q47" s="38"/>
      <c r="R47" s="38"/>
      <c r="S47" s="38"/>
      <c r="T47" s="38"/>
    </row>
    <row r="48" spans="1:20" ht="26.25">
      <c r="A48" s="15" t="s">
        <v>102</v>
      </c>
      <c r="B48" s="72" t="s">
        <v>79</v>
      </c>
      <c r="C48" s="12"/>
      <c r="D48" s="12"/>
      <c r="E48" s="12"/>
      <c r="F48" s="12"/>
      <c r="G48" s="12"/>
      <c r="H48" s="12"/>
      <c r="I48" s="84">
        <v>55.44</v>
      </c>
      <c r="J48" s="14"/>
      <c r="K48" s="14"/>
      <c r="L48" s="14"/>
      <c r="M48" s="14"/>
      <c r="N48" s="14"/>
      <c r="O48" s="14"/>
      <c r="P48" s="38"/>
      <c r="Q48" s="38"/>
      <c r="R48" s="38"/>
      <c r="S48" s="38"/>
      <c r="T48" s="38"/>
    </row>
    <row r="49" spans="1:20" ht="26.25">
      <c r="A49" s="15" t="s">
        <v>103</v>
      </c>
      <c r="B49" s="72" t="s">
        <v>79</v>
      </c>
      <c r="C49" s="12"/>
      <c r="D49" s="12"/>
      <c r="E49" s="12"/>
      <c r="F49" s="12"/>
      <c r="G49" s="12"/>
      <c r="H49" s="12"/>
      <c r="I49" s="84">
        <v>5.79</v>
      </c>
      <c r="J49" s="14"/>
      <c r="K49" s="14"/>
      <c r="L49" s="14"/>
      <c r="M49" s="14"/>
      <c r="N49" s="14"/>
      <c r="O49" s="14"/>
      <c r="P49" s="38"/>
      <c r="Q49" s="38"/>
      <c r="R49" s="38"/>
      <c r="S49" s="38"/>
      <c r="T49" s="38"/>
    </row>
    <row r="50" spans="1:20" ht="26.25">
      <c r="A50" s="15" t="s">
        <v>104</v>
      </c>
      <c r="B50" s="72" t="s">
        <v>79</v>
      </c>
      <c r="C50" s="12"/>
      <c r="D50" s="12"/>
      <c r="E50" s="12"/>
      <c r="F50" s="12"/>
      <c r="G50" s="12"/>
      <c r="H50" s="12"/>
      <c r="I50" s="84">
        <v>9.33</v>
      </c>
      <c r="J50" s="14"/>
      <c r="K50" s="14"/>
      <c r="L50" s="14"/>
      <c r="M50" s="14"/>
      <c r="N50" s="14"/>
      <c r="O50" s="14"/>
      <c r="P50" s="38"/>
      <c r="Q50" s="38"/>
      <c r="R50" s="38"/>
      <c r="S50" s="38"/>
      <c r="T50" s="38"/>
    </row>
    <row r="51" spans="1:20" ht="26.25">
      <c r="A51" s="15" t="s">
        <v>105</v>
      </c>
      <c r="B51" s="72" t="s">
        <v>79</v>
      </c>
      <c r="C51" s="12"/>
      <c r="D51" s="12"/>
      <c r="E51" s="12"/>
      <c r="F51" s="12"/>
      <c r="G51" s="12"/>
      <c r="H51" s="12"/>
      <c r="I51" s="84">
        <v>2.56</v>
      </c>
      <c r="J51" s="14"/>
      <c r="K51" s="14"/>
      <c r="L51" s="14"/>
      <c r="M51" s="14"/>
      <c r="N51" s="14"/>
      <c r="O51" s="14"/>
      <c r="P51" s="38"/>
      <c r="Q51" s="38"/>
      <c r="R51" s="38"/>
      <c r="S51" s="38"/>
      <c r="T51" s="38"/>
    </row>
    <row r="52" spans="1:20" ht="52.5">
      <c r="A52" s="15" t="s">
        <v>106</v>
      </c>
      <c r="B52" s="72" t="s">
        <v>79</v>
      </c>
      <c r="C52" s="12"/>
      <c r="D52" s="12"/>
      <c r="E52" s="12"/>
      <c r="F52" s="12"/>
      <c r="G52" s="12"/>
      <c r="H52" s="12"/>
      <c r="I52" s="84">
        <v>5.07</v>
      </c>
      <c r="J52" s="14"/>
      <c r="K52" s="14"/>
      <c r="L52" s="14"/>
      <c r="M52" s="14"/>
      <c r="N52" s="14"/>
      <c r="O52" s="14"/>
      <c r="P52" s="38"/>
      <c r="Q52" s="38"/>
      <c r="R52" s="38"/>
      <c r="S52" s="38"/>
      <c r="T52" s="38"/>
    </row>
    <row r="53" spans="1:20" ht="26.25">
      <c r="A53" s="15" t="s">
        <v>107</v>
      </c>
      <c r="B53" s="72" t="s">
        <v>79</v>
      </c>
      <c r="C53" s="12">
        <v>586</v>
      </c>
      <c r="D53" s="12">
        <v>272.8</v>
      </c>
      <c r="E53" s="12">
        <v>275</v>
      </c>
      <c r="F53" s="12">
        <v>281</v>
      </c>
      <c r="G53" s="12">
        <v>288</v>
      </c>
      <c r="H53" s="12">
        <v>293</v>
      </c>
      <c r="I53" s="84">
        <v>8.46</v>
      </c>
      <c r="J53" s="29">
        <f>C53*I53</f>
        <v>4957.56</v>
      </c>
      <c r="K53" s="29">
        <f>D53*I53</f>
        <v>2307.8880000000004</v>
      </c>
      <c r="L53" s="29">
        <f>E53*I53</f>
        <v>2326.5000000000005</v>
      </c>
      <c r="M53" s="29">
        <f>F53*I53</f>
        <v>2377.26</v>
      </c>
      <c r="N53" s="29">
        <f>G53*I53</f>
        <v>2436.4800000000005</v>
      </c>
      <c r="O53" s="29">
        <f>H53*I53</f>
        <v>2478.78</v>
      </c>
      <c r="P53" s="41">
        <f>K53/J53*100</f>
        <v>46.55290102389079</v>
      </c>
      <c r="Q53" s="41">
        <f>L53/K53*100</f>
        <v>100.80645161290323</v>
      </c>
      <c r="R53" s="41">
        <f>M53/L53*100</f>
        <v>102.18181818181817</v>
      </c>
      <c r="S53" s="41">
        <f>N53/M53*100</f>
        <v>102.49110320284697</v>
      </c>
      <c r="T53" s="41">
        <f>O53/N53*100</f>
        <v>101.7361111111111</v>
      </c>
    </row>
    <row r="54" spans="1:20" ht="26.25">
      <c r="A54" s="15" t="s">
        <v>108</v>
      </c>
      <c r="B54" s="72" t="s">
        <v>79</v>
      </c>
      <c r="C54" s="12"/>
      <c r="D54" s="12"/>
      <c r="E54" s="12"/>
      <c r="F54" s="12"/>
      <c r="G54" s="12"/>
      <c r="H54" s="12"/>
      <c r="I54" s="84">
        <v>17.82</v>
      </c>
      <c r="J54" s="14"/>
      <c r="K54" s="14"/>
      <c r="L54" s="14"/>
      <c r="M54" s="14"/>
      <c r="N54" s="14"/>
      <c r="O54" s="14"/>
      <c r="P54" s="38"/>
      <c r="Q54" s="38"/>
      <c r="R54" s="38"/>
      <c r="S54" s="38"/>
      <c r="T54" s="38"/>
    </row>
    <row r="55" spans="1:20" ht="26.25">
      <c r="A55" s="15" t="s">
        <v>109</v>
      </c>
      <c r="B55" s="72" t="s">
        <v>79</v>
      </c>
      <c r="C55" s="12"/>
      <c r="D55" s="12"/>
      <c r="E55" s="12"/>
      <c r="F55" s="12"/>
      <c r="G55" s="12"/>
      <c r="H55" s="12"/>
      <c r="I55" s="84">
        <v>52.5</v>
      </c>
      <c r="J55" s="14"/>
      <c r="K55" s="14"/>
      <c r="L55" s="14"/>
      <c r="M55" s="14"/>
      <c r="N55" s="14"/>
      <c r="O55" s="14"/>
      <c r="P55" s="38"/>
      <c r="Q55" s="38"/>
      <c r="R55" s="38"/>
      <c r="S55" s="38"/>
      <c r="T55" s="38"/>
    </row>
    <row r="56" spans="1:20" ht="26.25">
      <c r="A56" s="15" t="s">
        <v>110</v>
      </c>
      <c r="B56" s="72" t="s">
        <v>79</v>
      </c>
      <c r="C56" s="12"/>
      <c r="D56" s="12"/>
      <c r="E56" s="12"/>
      <c r="F56" s="12"/>
      <c r="G56" s="12"/>
      <c r="H56" s="12"/>
      <c r="I56" s="84">
        <v>8.02</v>
      </c>
      <c r="J56" s="14"/>
      <c r="K56" s="14"/>
      <c r="L56" s="14"/>
      <c r="M56" s="14"/>
      <c r="N56" s="14"/>
      <c r="O56" s="14"/>
      <c r="P56" s="38"/>
      <c r="Q56" s="38"/>
      <c r="R56" s="38"/>
      <c r="S56" s="38"/>
      <c r="T56" s="38"/>
    </row>
    <row r="57" spans="1:20" ht="26.25">
      <c r="A57" s="15" t="s">
        <v>111</v>
      </c>
      <c r="B57" s="72" t="s">
        <v>79</v>
      </c>
      <c r="C57" s="12"/>
      <c r="D57" s="12"/>
      <c r="E57" s="12"/>
      <c r="F57" s="12"/>
      <c r="G57" s="12"/>
      <c r="H57" s="12"/>
      <c r="I57" s="84">
        <v>30.72</v>
      </c>
      <c r="J57" s="14"/>
      <c r="K57" s="14"/>
      <c r="L57" s="14"/>
      <c r="M57" s="14"/>
      <c r="N57" s="14"/>
      <c r="O57" s="14"/>
      <c r="P57" s="38"/>
      <c r="Q57" s="38"/>
      <c r="R57" s="38"/>
      <c r="S57" s="38"/>
      <c r="T57" s="38"/>
    </row>
    <row r="58" spans="1:20" ht="26.25">
      <c r="A58" s="15" t="s">
        <v>112</v>
      </c>
      <c r="B58" s="72" t="s">
        <v>79</v>
      </c>
      <c r="C58" s="12"/>
      <c r="D58" s="12"/>
      <c r="E58" s="12"/>
      <c r="F58" s="12"/>
      <c r="G58" s="12"/>
      <c r="H58" s="12"/>
      <c r="I58" s="84">
        <v>41.94</v>
      </c>
      <c r="J58" s="14"/>
      <c r="K58" s="14"/>
      <c r="L58" s="14"/>
      <c r="M58" s="14"/>
      <c r="N58" s="14"/>
      <c r="O58" s="14"/>
      <c r="P58" s="38"/>
      <c r="Q58" s="38"/>
      <c r="R58" s="38"/>
      <c r="S58" s="38"/>
      <c r="T58" s="38"/>
    </row>
    <row r="59" spans="1:20" ht="26.25">
      <c r="A59" s="15" t="s">
        <v>113</v>
      </c>
      <c r="B59" s="72" t="s">
        <v>79</v>
      </c>
      <c r="C59" s="12"/>
      <c r="D59" s="12"/>
      <c r="E59" s="12"/>
      <c r="F59" s="12"/>
      <c r="G59" s="12"/>
      <c r="H59" s="12"/>
      <c r="I59" s="84">
        <v>17.52</v>
      </c>
      <c r="J59" s="14"/>
      <c r="K59" s="14"/>
      <c r="L59" s="14"/>
      <c r="M59" s="14"/>
      <c r="N59" s="14"/>
      <c r="O59" s="14"/>
      <c r="P59" s="38"/>
      <c r="Q59" s="38"/>
      <c r="R59" s="38"/>
      <c r="S59" s="38"/>
      <c r="T59" s="38"/>
    </row>
    <row r="60" spans="1:20" ht="26.25">
      <c r="A60" s="15" t="s">
        <v>114</v>
      </c>
      <c r="B60" s="16" t="s">
        <v>115</v>
      </c>
      <c r="C60" s="12"/>
      <c r="D60" s="12"/>
      <c r="E60" s="12"/>
      <c r="F60" s="12"/>
      <c r="G60" s="12"/>
      <c r="H60" s="12"/>
      <c r="I60" s="84">
        <v>1073.76</v>
      </c>
      <c r="J60" s="14"/>
      <c r="K60" s="14"/>
      <c r="L60" s="14"/>
      <c r="M60" s="14"/>
      <c r="N60" s="14"/>
      <c r="O60" s="14"/>
      <c r="P60" s="38"/>
      <c r="Q60" s="38"/>
      <c r="R60" s="38"/>
      <c r="S60" s="38"/>
      <c r="T60" s="38"/>
    </row>
    <row r="61" spans="1:20" ht="26.25">
      <c r="A61" s="15" t="s">
        <v>116</v>
      </c>
      <c r="B61" s="16" t="s">
        <v>115</v>
      </c>
      <c r="C61" s="12"/>
      <c r="D61" s="12"/>
      <c r="E61" s="12"/>
      <c r="F61" s="12"/>
      <c r="G61" s="12"/>
      <c r="H61" s="12"/>
      <c r="I61" s="84">
        <v>278.29</v>
      </c>
      <c r="J61" s="14"/>
      <c r="K61" s="14"/>
      <c r="L61" s="14"/>
      <c r="M61" s="14"/>
      <c r="N61" s="14"/>
      <c r="O61" s="14"/>
      <c r="P61" s="38"/>
      <c r="Q61" s="38"/>
      <c r="R61" s="38"/>
      <c r="S61" s="38"/>
      <c r="T61" s="38"/>
    </row>
    <row r="62" spans="1:20" ht="26.25">
      <c r="A62" s="15" t="s">
        <v>117</v>
      </c>
      <c r="B62" s="16" t="s">
        <v>115</v>
      </c>
      <c r="C62" s="12"/>
      <c r="D62" s="12"/>
      <c r="E62" s="12"/>
      <c r="F62" s="12"/>
      <c r="G62" s="12"/>
      <c r="H62" s="12"/>
      <c r="I62" s="84">
        <v>168.7</v>
      </c>
      <c r="J62" s="14"/>
      <c r="K62" s="14"/>
      <c r="L62" s="14"/>
      <c r="M62" s="14"/>
      <c r="N62" s="14"/>
      <c r="O62" s="14"/>
      <c r="P62" s="38"/>
      <c r="Q62" s="38"/>
      <c r="R62" s="38"/>
      <c r="S62" s="38"/>
      <c r="T62" s="38"/>
    </row>
    <row r="63" spans="1:20" ht="26.25">
      <c r="A63" s="15" t="s">
        <v>118</v>
      </c>
      <c r="B63" s="16" t="s">
        <v>115</v>
      </c>
      <c r="C63" s="12"/>
      <c r="D63" s="12"/>
      <c r="E63" s="12"/>
      <c r="F63" s="12"/>
      <c r="G63" s="12"/>
      <c r="H63" s="12"/>
      <c r="I63" s="84">
        <v>202.15</v>
      </c>
      <c r="J63" s="14"/>
      <c r="K63" s="14"/>
      <c r="L63" s="14"/>
      <c r="M63" s="14"/>
      <c r="N63" s="14"/>
      <c r="O63" s="14"/>
      <c r="P63" s="38"/>
      <c r="Q63" s="38"/>
      <c r="R63" s="38"/>
      <c r="S63" s="38"/>
      <c r="T63" s="38"/>
    </row>
    <row r="64" spans="1:20" ht="26.25">
      <c r="A64" s="15" t="s">
        <v>119</v>
      </c>
      <c r="B64" s="16" t="s">
        <v>115</v>
      </c>
      <c r="C64" s="12"/>
      <c r="D64" s="12"/>
      <c r="E64" s="12"/>
      <c r="F64" s="12"/>
      <c r="G64" s="12"/>
      <c r="H64" s="12"/>
      <c r="I64" s="84">
        <v>287.23</v>
      </c>
      <c r="J64" s="14"/>
      <c r="K64" s="14"/>
      <c r="L64" s="14"/>
      <c r="M64" s="14"/>
      <c r="N64" s="14"/>
      <c r="O64" s="14"/>
      <c r="P64" s="38"/>
      <c r="Q64" s="38"/>
      <c r="R64" s="38"/>
      <c r="S64" s="38"/>
      <c r="T64" s="38"/>
    </row>
    <row r="65" spans="1:20" ht="26.25">
      <c r="A65" s="15" t="s">
        <v>120</v>
      </c>
      <c r="B65" s="16" t="s">
        <v>115</v>
      </c>
      <c r="C65" s="12"/>
      <c r="D65" s="12"/>
      <c r="E65" s="12"/>
      <c r="F65" s="12"/>
      <c r="G65" s="12"/>
      <c r="H65" s="12"/>
      <c r="I65" s="84">
        <v>103.31</v>
      </c>
      <c r="J65" s="14"/>
      <c r="K65" s="14"/>
      <c r="L65" s="14"/>
      <c r="M65" s="14"/>
      <c r="N65" s="14"/>
      <c r="O65" s="14"/>
      <c r="P65" s="38"/>
      <c r="Q65" s="38"/>
      <c r="R65" s="38"/>
      <c r="S65" s="38"/>
      <c r="T65" s="38"/>
    </row>
    <row r="66" spans="1:20" ht="26.25">
      <c r="A66" s="15" t="s">
        <v>121</v>
      </c>
      <c r="B66" s="72" t="s">
        <v>79</v>
      </c>
      <c r="C66" s="12"/>
      <c r="D66" s="12"/>
      <c r="E66" s="12"/>
      <c r="F66" s="12"/>
      <c r="G66" s="12"/>
      <c r="H66" s="12"/>
      <c r="I66" s="84">
        <v>9.7</v>
      </c>
      <c r="J66" s="14"/>
      <c r="K66" s="14"/>
      <c r="L66" s="14"/>
      <c r="M66" s="14"/>
      <c r="N66" s="14"/>
      <c r="O66" s="14"/>
      <c r="P66" s="38"/>
      <c r="Q66" s="38"/>
      <c r="R66" s="38"/>
      <c r="S66" s="38"/>
      <c r="T66" s="38"/>
    </row>
    <row r="67" spans="1:20" ht="26.25">
      <c r="A67" s="15" t="s">
        <v>122</v>
      </c>
      <c r="B67" s="16" t="s">
        <v>123</v>
      </c>
      <c r="C67" s="12"/>
      <c r="D67" s="12"/>
      <c r="E67" s="12"/>
      <c r="F67" s="12"/>
      <c r="G67" s="12"/>
      <c r="H67" s="12"/>
      <c r="I67" s="84">
        <v>2</v>
      </c>
      <c r="J67" s="14"/>
      <c r="K67" s="14"/>
      <c r="L67" s="14"/>
      <c r="M67" s="14"/>
      <c r="N67" s="14"/>
      <c r="O67" s="14"/>
      <c r="P67" s="38"/>
      <c r="Q67" s="38"/>
      <c r="R67" s="38"/>
      <c r="S67" s="38"/>
      <c r="T67" s="38"/>
    </row>
    <row r="68" spans="1:20" ht="26.25">
      <c r="A68" s="15" t="s">
        <v>124</v>
      </c>
      <c r="B68" s="16" t="s">
        <v>115</v>
      </c>
      <c r="C68" s="12"/>
      <c r="D68" s="12"/>
      <c r="E68" s="12"/>
      <c r="F68" s="12"/>
      <c r="G68" s="12"/>
      <c r="H68" s="12"/>
      <c r="I68" s="84">
        <v>56.7</v>
      </c>
      <c r="J68" s="14"/>
      <c r="K68" s="14"/>
      <c r="L68" s="14"/>
      <c r="M68" s="14"/>
      <c r="N68" s="14"/>
      <c r="O68" s="14"/>
      <c r="P68" s="38"/>
      <c r="Q68" s="38"/>
      <c r="R68" s="38"/>
      <c r="S68" s="38"/>
      <c r="T68" s="38"/>
    </row>
    <row r="69" spans="1:20" ht="31.5" customHeight="1">
      <c r="A69" s="20" t="s">
        <v>328</v>
      </c>
      <c r="B69" s="75"/>
      <c r="C69" s="20"/>
      <c r="D69" s="20"/>
      <c r="E69" s="20"/>
      <c r="F69" s="20"/>
      <c r="G69" s="20"/>
      <c r="H69" s="20"/>
      <c r="I69" s="87"/>
      <c r="J69" s="14"/>
      <c r="K69" s="14"/>
      <c r="L69" s="14"/>
      <c r="M69" s="14"/>
      <c r="N69" s="14"/>
      <c r="O69" s="14"/>
      <c r="P69" s="38"/>
      <c r="Q69" s="38"/>
      <c r="R69" s="38"/>
      <c r="S69" s="38"/>
      <c r="T69" s="38"/>
    </row>
    <row r="70" spans="1:20" ht="26.25">
      <c r="A70" s="15" t="s">
        <v>125</v>
      </c>
      <c r="B70" s="72" t="s">
        <v>126</v>
      </c>
      <c r="C70" s="12"/>
      <c r="D70" s="12"/>
      <c r="E70" s="12"/>
      <c r="F70" s="12"/>
      <c r="G70" s="12"/>
      <c r="H70" s="12"/>
      <c r="I70" s="84">
        <v>64.65</v>
      </c>
      <c r="J70" s="14"/>
      <c r="K70" s="14"/>
      <c r="L70" s="14"/>
      <c r="M70" s="14"/>
      <c r="N70" s="14"/>
      <c r="O70" s="14"/>
      <c r="P70" s="38"/>
      <c r="Q70" s="38"/>
      <c r="R70" s="38"/>
      <c r="S70" s="38"/>
      <c r="T70" s="38"/>
    </row>
    <row r="71" spans="1:20" ht="26.25">
      <c r="A71" s="15" t="s">
        <v>127</v>
      </c>
      <c r="B71" s="72" t="s">
        <v>126</v>
      </c>
      <c r="C71" s="12"/>
      <c r="D71" s="12"/>
      <c r="E71" s="12"/>
      <c r="F71" s="12"/>
      <c r="G71" s="12"/>
      <c r="H71" s="12"/>
      <c r="I71" s="84">
        <v>287.09</v>
      </c>
      <c r="J71" s="14"/>
      <c r="K71" s="14"/>
      <c r="L71" s="14"/>
      <c r="M71" s="14"/>
      <c r="N71" s="14"/>
      <c r="O71" s="14"/>
      <c r="P71" s="38"/>
      <c r="Q71" s="38"/>
      <c r="R71" s="38"/>
      <c r="S71" s="38"/>
      <c r="T71" s="38"/>
    </row>
    <row r="72" spans="1:20" ht="26.25">
      <c r="A72" s="15" t="s">
        <v>352</v>
      </c>
      <c r="B72" s="72" t="s">
        <v>126</v>
      </c>
      <c r="C72" s="12"/>
      <c r="D72" s="12"/>
      <c r="E72" s="12"/>
      <c r="F72" s="12"/>
      <c r="G72" s="12"/>
      <c r="H72" s="12"/>
      <c r="I72" s="84">
        <v>504.26</v>
      </c>
      <c r="J72" s="14"/>
      <c r="K72" s="14"/>
      <c r="L72" s="14"/>
      <c r="M72" s="14"/>
      <c r="N72" s="14"/>
      <c r="O72" s="14"/>
      <c r="P72" s="38"/>
      <c r="Q72" s="38"/>
      <c r="R72" s="38"/>
      <c r="S72" s="38"/>
      <c r="T72" s="38"/>
    </row>
    <row r="73" spans="1:20" ht="26.25">
      <c r="A73" s="15" t="s">
        <v>353</v>
      </c>
      <c r="B73" s="72" t="s">
        <v>126</v>
      </c>
      <c r="C73" s="12"/>
      <c r="D73" s="12"/>
      <c r="E73" s="12"/>
      <c r="F73" s="12"/>
      <c r="G73" s="12"/>
      <c r="H73" s="12"/>
      <c r="I73" s="84">
        <v>272.1</v>
      </c>
      <c r="J73" s="14"/>
      <c r="K73" s="14"/>
      <c r="L73" s="14"/>
      <c r="M73" s="14"/>
      <c r="N73" s="14"/>
      <c r="O73" s="14"/>
      <c r="P73" s="38"/>
      <c r="Q73" s="38"/>
      <c r="R73" s="38"/>
      <c r="S73" s="38"/>
      <c r="T73" s="38"/>
    </row>
    <row r="74" spans="1:20" ht="26.25">
      <c r="A74" s="15" t="s">
        <v>354</v>
      </c>
      <c r="B74" s="72" t="s">
        <v>126</v>
      </c>
      <c r="C74" s="12"/>
      <c r="D74" s="12"/>
      <c r="E74" s="12"/>
      <c r="F74" s="12"/>
      <c r="G74" s="12"/>
      <c r="H74" s="12"/>
      <c r="I74" s="84">
        <v>66.29</v>
      </c>
      <c r="J74" s="14"/>
      <c r="K74" s="14"/>
      <c r="L74" s="14"/>
      <c r="M74" s="14"/>
      <c r="N74" s="14"/>
      <c r="O74" s="14"/>
      <c r="P74" s="38"/>
      <c r="Q74" s="38"/>
      <c r="R74" s="38"/>
      <c r="S74" s="38"/>
      <c r="T74" s="38"/>
    </row>
    <row r="75" spans="1:20" ht="26.25">
      <c r="A75" s="15" t="s">
        <v>128</v>
      </c>
      <c r="B75" s="72" t="s">
        <v>126</v>
      </c>
      <c r="C75" s="12"/>
      <c r="D75" s="12"/>
      <c r="E75" s="12"/>
      <c r="F75" s="12"/>
      <c r="G75" s="12"/>
      <c r="H75" s="12"/>
      <c r="I75" s="84">
        <v>297.2</v>
      </c>
      <c r="J75" s="14"/>
      <c r="K75" s="14"/>
      <c r="L75" s="14"/>
      <c r="M75" s="14"/>
      <c r="N75" s="14"/>
      <c r="O75" s="14"/>
      <c r="P75" s="38"/>
      <c r="Q75" s="38"/>
      <c r="R75" s="38"/>
      <c r="S75" s="38"/>
      <c r="T75" s="38"/>
    </row>
    <row r="76" spans="1:20" ht="26.25">
      <c r="A76" s="15" t="s">
        <v>129</v>
      </c>
      <c r="B76" s="72" t="s">
        <v>126</v>
      </c>
      <c r="C76" s="12"/>
      <c r="D76" s="12"/>
      <c r="E76" s="12"/>
      <c r="F76" s="12"/>
      <c r="G76" s="12"/>
      <c r="H76" s="12"/>
      <c r="I76" s="84">
        <v>289.6</v>
      </c>
      <c r="J76" s="14"/>
      <c r="K76" s="14"/>
      <c r="L76" s="14"/>
      <c r="M76" s="14"/>
      <c r="N76" s="14"/>
      <c r="O76" s="14"/>
      <c r="P76" s="38"/>
      <c r="Q76" s="38"/>
      <c r="R76" s="38"/>
      <c r="S76" s="38"/>
      <c r="T76" s="38"/>
    </row>
    <row r="77" spans="1:20" ht="52.5">
      <c r="A77" s="15" t="s">
        <v>130</v>
      </c>
      <c r="B77" s="72" t="s">
        <v>126</v>
      </c>
      <c r="C77" s="12"/>
      <c r="D77" s="12"/>
      <c r="E77" s="12"/>
      <c r="F77" s="12"/>
      <c r="G77" s="12"/>
      <c r="H77" s="12"/>
      <c r="I77" s="84">
        <v>156.07</v>
      </c>
      <c r="J77" s="14"/>
      <c r="K77" s="14"/>
      <c r="L77" s="14"/>
      <c r="M77" s="14"/>
      <c r="N77" s="14"/>
      <c r="O77" s="14"/>
      <c r="P77" s="38"/>
      <c r="Q77" s="38"/>
      <c r="R77" s="38"/>
      <c r="S77" s="38"/>
      <c r="T77" s="38"/>
    </row>
    <row r="78" spans="1:20" ht="26.25">
      <c r="A78" s="15" t="s">
        <v>131</v>
      </c>
      <c r="B78" s="72" t="s">
        <v>126</v>
      </c>
      <c r="C78" s="12"/>
      <c r="D78" s="12"/>
      <c r="E78" s="12"/>
      <c r="F78" s="12"/>
      <c r="G78" s="12"/>
      <c r="H78" s="12"/>
      <c r="I78" s="84">
        <v>1994.26</v>
      </c>
      <c r="J78" s="14"/>
      <c r="K78" s="14"/>
      <c r="L78" s="14"/>
      <c r="M78" s="14"/>
      <c r="N78" s="14"/>
      <c r="O78" s="14"/>
      <c r="P78" s="38"/>
      <c r="Q78" s="38"/>
      <c r="R78" s="38"/>
      <c r="S78" s="38"/>
      <c r="T78" s="38"/>
    </row>
    <row r="79" spans="1:20" ht="26.25">
      <c r="A79" s="15" t="s">
        <v>132</v>
      </c>
      <c r="B79" s="72" t="s">
        <v>126</v>
      </c>
      <c r="C79" s="12"/>
      <c r="D79" s="12"/>
      <c r="E79" s="12"/>
      <c r="F79" s="12"/>
      <c r="G79" s="12"/>
      <c r="H79" s="12"/>
      <c r="I79" s="84">
        <v>481.02</v>
      </c>
      <c r="J79" s="14"/>
      <c r="K79" s="14"/>
      <c r="L79" s="14"/>
      <c r="M79" s="14"/>
      <c r="N79" s="14"/>
      <c r="O79" s="14"/>
      <c r="P79" s="38"/>
      <c r="Q79" s="38"/>
      <c r="R79" s="38"/>
      <c r="S79" s="38"/>
      <c r="T79" s="38"/>
    </row>
    <row r="80" spans="1:20" ht="26.25">
      <c r="A80" s="15" t="s">
        <v>133</v>
      </c>
      <c r="B80" s="72" t="s">
        <v>126</v>
      </c>
      <c r="C80" s="12"/>
      <c r="D80" s="12"/>
      <c r="E80" s="12"/>
      <c r="F80" s="12"/>
      <c r="G80" s="12"/>
      <c r="H80" s="12"/>
      <c r="I80" s="84">
        <v>573.66</v>
      </c>
      <c r="J80" s="14"/>
      <c r="K80" s="14"/>
      <c r="L80" s="14"/>
      <c r="M80" s="14"/>
      <c r="N80" s="14"/>
      <c r="O80" s="14"/>
      <c r="P80" s="38"/>
      <c r="Q80" s="38"/>
      <c r="R80" s="38"/>
      <c r="S80" s="38"/>
      <c r="T80" s="38"/>
    </row>
    <row r="81" spans="1:20" ht="26.25">
      <c r="A81" s="15" t="s">
        <v>134</v>
      </c>
      <c r="B81" s="72" t="s">
        <v>126</v>
      </c>
      <c r="C81" s="12"/>
      <c r="D81" s="12"/>
      <c r="E81" s="12"/>
      <c r="F81" s="12"/>
      <c r="G81" s="12"/>
      <c r="H81" s="12"/>
      <c r="I81" s="84">
        <v>553.56</v>
      </c>
      <c r="J81" s="14"/>
      <c r="K81" s="14"/>
      <c r="L81" s="14"/>
      <c r="M81" s="14"/>
      <c r="N81" s="14"/>
      <c r="O81" s="14"/>
      <c r="P81" s="38"/>
      <c r="Q81" s="38"/>
      <c r="R81" s="38"/>
      <c r="S81" s="38"/>
      <c r="T81" s="38"/>
    </row>
    <row r="82" spans="1:20" ht="26.25">
      <c r="A82" s="15" t="s">
        <v>135</v>
      </c>
      <c r="B82" s="72" t="s">
        <v>126</v>
      </c>
      <c r="C82" s="12"/>
      <c r="D82" s="12"/>
      <c r="E82" s="12"/>
      <c r="F82" s="12"/>
      <c r="G82" s="12"/>
      <c r="H82" s="12"/>
      <c r="I82" s="84">
        <v>276.02</v>
      </c>
      <c r="J82" s="14"/>
      <c r="K82" s="14"/>
      <c r="L82" s="14"/>
      <c r="M82" s="14"/>
      <c r="N82" s="14"/>
      <c r="O82" s="14"/>
      <c r="P82" s="38"/>
      <c r="Q82" s="38"/>
      <c r="R82" s="38"/>
      <c r="S82" s="38"/>
      <c r="T82" s="38"/>
    </row>
    <row r="83" spans="1:20" ht="26.25">
      <c r="A83" s="15" t="s">
        <v>136</v>
      </c>
      <c r="B83" s="72" t="s">
        <v>126</v>
      </c>
      <c r="C83" s="12"/>
      <c r="D83" s="12"/>
      <c r="E83" s="12"/>
      <c r="F83" s="12"/>
      <c r="G83" s="12"/>
      <c r="H83" s="12"/>
      <c r="I83" s="84">
        <v>139.54</v>
      </c>
      <c r="J83" s="14"/>
      <c r="K83" s="14"/>
      <c r="L83" s="14"/>
      <c r="M83" s="14"/>
      <c r="N83" s="14"/>
      <c r="O83" s="14"/>
      <c r="P83" s="38"/>
      <c r="Q83" s="38"/>
      <c r="R83" s="38"/>
      <c r="S83" s="38"/>
      <c r="T83" s="38"/>
    </row>
    <row r="84" spans="1:20" ht="26.25">
      <c r="A84" s="15" t="s">
        <v>137</v>
      </c>
      <c r="B84" s="72" t="s">
        <v>126</v>
      </c>
      <c r="C84" s="12"/>
      <c r="D84" s="12"/>
      <c r="E84" s="12"/>
      <c r="F84" s="12"/>
      <c r="G84" s="12"/>
      <c r="H84" s="12"/>
      <c r="I84" s="84">
        <v>209.64</v>
      </c>
      <c r="J84" s="14"/>
      <c r="K84" s="14"/>
      <c r="L84" s="14"/>
      <c r="M84" s="14"/>
      <c r="N84" s="14"/>
      <c r="O84" s="14"/>
      <c r="P84" s="38"/>
      <c r="Q84" s="38"/>
      <c r="R84" s="38"/>
      <c r="S84" s="38"/>
      <c r="T84" s="38"/>
    </row>
    <row r="85" spans="1:20" ht="26.25">
      <c r="A85" s="15" t="s">
        <v>138</v>
      </c>
      <c r="B85" s="72" t="s">
        <v>126</v>
      </c>
      <c r="C85" s="12"/>
      <c r="D85" s="12"/>
      <c r="E85" s="12"/>
      <c r="F85" s="12"/>
      <c r="G85" s="12"/>
      <c r="H85" s="12"/>
      <c r="I85" s="84">
        <v>109.09</v>
      </c>
      <c r="J85" s="14"/>
      <c r="K85" s="14"/>
      <c r="L85" s="14"/>
      <c r="M85" s="14"/>
      <c r="N85" s="14"/>
      <c r="O85" s="14"/>
      <c r="P85" s="38"/>
      <c r="Q85" s="38"/>
      <c r="R85" s="38"/>
      <c r="S85" s="38"/>
      <c r="T85" s="38"/>
    </row>
    <row r="86" spans="1:20" ht="26.25">
      <c r="A86" s="15" t="s">
        <v>139</v>
      </c>
      <c r="B86" s="72" t="s">
        <v>126</v>
      </c>
      <c r="C86" s="12"/>
      <c r="D86" s="12"/>
      <c r="E86" s="12"/>
      <c r="F86" s="12"/>
      <c r="G86" s="12"/>
      <c r="H86" s="12"/>
      <c r="I86" s="84">
        <v>141.9</v>
      </c>
      <c r="J86" s="14"/>
      <c r="K86" s="14"/>
      <c r="L86" s="14"/>
      <c r="M86" s="14"/>
      <c r="N86" s="14"/>
      <c r="O86" s="14"/>
      <c r="P86" s="38"/>
      <c r="Q86" s="38"/>
      <c r="R86" s="38"/>
      <c r="S86" s="38"/>
      <c r="T86" s="38"/>
    </row>
    <row r="87" spans="1:20" ht="26.25">
      <c r="A87" s="15" t="s">
        <v>140</v>
      </c>
      <c r="B87" s="72" t="s">
        <v>126</v>
      </c>
      <c r="C87" s="12"/>
      <c r="D87" s="12"/>
      <c r="E87" s="12"/>
      <c r="F87" s="12"/>
      <c r="G87" s="12"/>
      <c r="H87" s="12"/>
      <c r="I87" s="84">
        <v>23.29</v>
      </c>
      <c r="J87" s="14"/>
      <c r="K87" s="14"/>
      <c r="L87" s="14"/>
      <c r="M87" s="14"/>
      <c r="N87" s="14"/>
      <c r="O87" s="14"/>
      <c r="P87" s="38"/>
      <c r="Q87" s="38"/>
      <c r="R87" s="38"/>
      <c r="S87" s="38"/>
      <c r="T87" s="38"/>
    </row>
    <row r="88" spans="1:20" ht="26.25">
      <c r="A88" s="15" t="s">
        <v>141</v>
      </c>
      <c r="B88" s="72" t="s">
        <v>142</v>
      </c>
      <c r="C88" s="12"/>
      <c r="D88" s="12"/>
      <c r="E88" s="12"/>
      <c r="F88" s="12"/>
      <c r="G88" s="12"/>
      <c r="H88" s="12"/>
      <c r="I88" s="84">
        <v>13.6</v>
      </c>
      <c r="J88" s="14"/>
      <c r="K88" s="14"/>
      <c r="L88" s="14"/>
      <c r="M88" s="14"/>
      <c r="N88" s="14"/>
      <c r="O88" s="14"/>
      <c r="P88" s="38"/>
      <c r="Q88" s="38"/>
      <c r="R88" s="38"/>
      <c r="S88" s="38"/>
      <c r="T88" s="38"/>
    </row>
    <row r="89" spans="1:20" ht="52.5">
      <c r="A89" s="15" t="s">
        <v>143</v>
      </c>
      <c r="B89" s="72" t="s">
        <v>126</v>
      </c>
      <c r="C89" s="12"/>
      <c r="D89" s="12"/>
      <c r="E89" s="12"/>
      <c r="F89" s="12"/>
      <c r="G89" s="12"/>
      <c r="H89" s="12"/>
      <c r="I89" s="84">
        <v>73.9</v>
      </c>
      <c r="J89" s="14"/>
      <c r="K89" s="14"/>
      <c r="L89" s="14"/>
      <c r="M89" s="14"/>
      <c r="N89" s="14"/>
      <c r="O89" s="14"/>
      <c r="P89" s="38"/>
      <c r="Q89" s="38"/>
      <c r="R89" s="38"/>
      <c r="S89" s="38"/>
      <c r="T89" s="38"/>
    </row>
    <row r="90" spans="1:20" ht="58.5" customHeight="1">
      <c r="A90" s="21" t="s">
        <v>144</v>
      </c>
      <c r="B90" s="72"/>
      <c r="C90" s="12"/>
      <c r="D90" s="12"/>
      <c r="E90" s="12"/>
      <c r="F90" s="12"/>
      <c r="G90" s="12"/>
      <c r="H90" s="12"/>
      <c r="I90" s="84"/>
      <c r="J90" s="14"/>
      <c r="K90" s="14"/>
      <c r="L90" s="14"/>
      <c r="M90" s="14"/>
      <c r="N90" s="14"/>
      <c r="O90" s="14"/>
      <c r="P90" s="38"/>
      <c r="Q90" s="38"/>
      <c r="R90" s="38"/>
      <c r="S90" s="38"/>
      <c r="T90" s="38"/>
    </row>
    <row r="91" spans="1:20" ht="26.25">
      <c r="A91" s="15" t="s">
        <v>145</v>
      </c>
      <c r="B91" s="72" t="s">
        <v>126</v>
      </c>
      <c r="C91" s="12"/>
      <c r="D91" s="12"/>
      <c r="E91" s="12"/>
      <c r="F91" s="12"/>
      <c r="G91" s="12"/>
      <c r="H91" s="12"/>
      <c r="I91" s="84">
        <v>133.71</v>
      </c>
      <c r="J91" s="14"/>
      <c r="K91" s="14"/>
      <c r="L91" s="14"/>
      <c r="M91" s="14"/>
      <c r="N91" s="14"/>
      <c r="O91" s="14"/>
      <c r="P91" s="38"/>
      <c r="Q91" s="38"/>
      <c r="R91" s="38"/>
      <c r="S91" s="38"/>
      <c r="T91" s="38"/>
    </row>
    <row r="92" spans="1:20" ht="26.25">
      <c r="A92" s="15" t="s">
        <v>146</v>
      </c>
      <c r="B92" s="72" t="s">
        <v>126</v>
      </c>
      <c r="C92" s="12"/>
      <c r="D92" s="12"/>
      <c r="E92" s="12"/>
      <c r="F92" s="12"/>
      <c r="G92" s="12"/>
      <c r="H92" s="12"/>
      <c r="I92" s="84">
        <v>333.59</v>
      </c>
      <c r="J92" s="14"/>
      <c r="K92" s="14"/>
      <c r="L92" s="14"/>
      <c r="M92" s="14"/>
      <c r="N92" s="14"/>
      <c r="O92" s="14"/>
      <c r="P92" s="38"/>
      <c r="Q92" s="38"/>
      <c r="R92" s="38"/>
      <c r="S92" s="38"/>
      <c r="T92" s="38"/>
    </row>
    <row r="93" spans="1:20" ht="26.25">
      <c r="A93" s="15" t="s">
        <v>147</v>
      </c>
      <c r="B93" s="72" t="s">
        <v>142</v>
      </c>
      <c r="C93" s="12"/>
      <c r="D93" s="12"/>
      <c r="E93" s="12"/>
      <c r="F93" s="12"/>
      <c r="G93" s="12"/>
      <c r="H93" s="12"/>
      <c r="I93" s="84">
        <v>515.2</v>
      </c>
      <c r="J93" s="14"/>
      <c r="K93" s="14"/>
      <c r="L93" s="14"/>
      <c r="M93" s="14"/>
      <c r="N93" s="14"/>
      <c r="O93" s="14"/>
      <c r="P93" s="38"/>
      <c r="Q93" s="38"/>
      <c r="R93" s="38"/>
      <c r="S93" s="38"/>
      <c r="T93" s="38"/>
    </row>
    <row r="94" spans="1:20" ht="55.5" customHeight="1">
      <c r="A94" s="20" t="s">
        <v>329</v>
      </c>
      <c r="B94" s="72"/>
      <c r="C94" s="12"/>
      <c r="D94" s="12"/>
      <c r="E94" s="12"/>
      <c r="F94" s="12"/>
      <c r="G94" s="12"/>
      <c r="H94" s="12"/>
      <c r="I94" s="84"/>
      <c r="J94" s="14"/>
      <c r="K94" s="14"/>
      <c r="L94" s="14"/>
      <c r="M94" s="14"/>
      <c r="N94" s="14"/>
      <c r="O94" s="14"/>
      <c r="P94" s="38"/>
      <c r="Q94" s="38"/>
      <c r="R94" s="38"/>
      <c r="S94" s="38"/>
      <c r="T94" s="38"/>
    </row>
    <row r="95" spans="1:20" ht="52.5">
      <c r="A95" s="15" t="s">
        <v>148</v>
      </c>
      <c r="B95" s="72" t="s">
        <v>77</v>
      </c>
      <c r="C95" s="12">
        <v>66.23</v>
      </c>
      <c r="D95" s="12">
        <v>86.913</v>
      </c>
      <c r="E95" s="12">
        <v>91.9</v>
      </c>
      <c r="F95" s="12">
        <v>97.7</v>
      </c>
      <c r="G95" s="12">
        <v>100</v>
      </c>
      <c r="H95" s="12">
        <v>102</v>
      </c>
      <c r="I95" s="84">
        <v>2716.41</v>
      </c>
      <c r="J95" s="29">
        <f>C95*I95</f>
        <v>179907.8343</v>
      </c>
      <c r="K95" s="29">
        <f>D95*I95</f>
        <v>236091.34232999998</v>
      </c>
      <c r="L95" s="29">
        <f>E95*I95</f>
        <v>249638.079</v>
      </c>
      <c r="M95" s="29">
        <f>F95*I95</f>
        <v>265393.257</v>
      </c>
      <c r="N95" s="29">
        <f>G95*I95</f>
        <v>271641</v>
      </c>
      <c r="O95" s="29">
        <f>H95*I95</f>
        <v>277073.82</v>
      </c>
      <c r="P95" s="41">
        <f>K95/J95*100</f>
        <v>131.2290502793296</v>
      </c>
      <c r="Q95" s="41">
        <f>L95/K95*100</f>
        <v>105.73792182987587</v>
      </c>
      <c r="R95" s="41">
        <f>M95/L95*100</f>
        <v>106.31120783460281</v>
      </c>
      <c r="S95" s="41">
        <f>N95/M95*100</f>
        <v>102.35414534288638</v>
      </c>
      <c r="T95" s="41">
        <f>O95/N95*100</f>
        <v>102</v>
      </c>
    </row>
    <row r="96" spans="1:20" ht="37.5" customHeight="1">
      <c r="A96" s="15" t="s">
        <v>149</v>
      </c>
      <c r="B96" s="72" t="s">
        <v>150</v>
      </c>
      <c r="C96" s="12"/>
      <c r="D96" s="12"/>
      <c r="E96" s="12"/>
      <c r="F96" s="12"/>
      <c r="G96" s="12"/>
      <c r="H96" s="12"/>
      <c r="I96" s="84">
        <v>151.32</v>
      </c>
      <c r="J96" s="14"/>
      <c r="K96" s="14"/>
      <c r="L96" s="14"/>
      <c r="M96" s="14"/>
      <c r="N96" s="14"/>
      <c r="O96" s="14"/>
      <c r="P96" s="38"/>
      <c r="Q96" s="38"/>
      <c r="R96" s="38"/>
      <c r="S96" s="38"/>
      <c r="T96" s="38"/>
    </row>
    <row r="97" spans="1:20" ht="78.75">
      <c r="A97" s="15" t="s">
        <v>151</v>
      </c>
      <c r="B97" s="16" t="s">
        <v>152</v>
      </c>
      <c r="C97" s="12"/>
      <c r="D97" s="12"/>
      <c r="E97" s="12"/>
      <c r="F97" s="12"/>
      <c r="G97" s="12"/>
      <c r="H97" s="12"/>
      <c r="I97" s="84">
        <v>295.82</v>
      </c>
      <c r="J97" s="14"/>
      <c r="K97" s="14"/>
      <c r="L97" s="14"/>
      <c r="M97" s="14"/>
      <c r="N97" s="14"/>
      <c r="O97" s="14"/>
      <c r="P97" s="38"/>
      <c r="Q97" s="38"/>
      <c r="R97" s="38"/>
      <c r="S97" s="38"/>
      <c r="T97" s="38"/>
    </row>
    <row r="98" spans="1:20" ht="52.5">
      <c r="A98" s="15" t="s">
        <v>153</v>
      </c>
      <c r="B98" s="16" t="s">
        <v>77</v>
      </c>
      <c r="C98" s="12"/>
      <c r="D98" s="12"/>
      <c r="E98" s="12"/>
      <c r="F98" s="12"/>
      <c r="G98" s="12"/>
      <c r="H98" s="12"/>
      <c r="I98" s="84">
        <v>649.26</v>
      </c>
      <c r="J98" s="14"/>
      <c r="K98" s="14"/>
      <c r="L98" s="14"/>
      <c r="M98" s="14"/>
      <c r="N98" s="14"/>
      <c r="O98" s="14"/>
      <c r="P98" s="38"/>
      <c r="Q98" s="38"/>
      <c r="R98" s="38"/>
      <c r="S98" s="38"/>
      <c r="T98" s="38"/>
    </row>
    <row r="99" spans="1:20" ht="26.25">
      <c r="A99" s="15" t="s">
        <v>154</v>
      </c>
      <c r="B99" s="16" t="s">
        <v>155</v>
      </c>
      <c r="C99" s="12"/>
      <c r="D99" s="12"/>
      <c r="E99" s="12"/>
      <c r="F99" s="12"/>
      <c r="G99" s="12"/>
      <c r="H99" s="12"/>
      <c r="I99" s="84">
        <v>4.73</v>
      </c>
      <c r="J99" s="14"/>
      <c r="K99" s="14"/>
      <c r="L99" s="14"/>
      <c r="M99" s="14"/>
      <c r="N99" s="14"/>
      <c r="O99" s="14"/>
      <c r="P99" s="38"/>
      <c r="Q99" s="38"/>
      <c r="R99" s="38"/>
      <c r="S99" s="38"/>
      <c r="T99" s="38"/>
    </row>
    <row r="100" spans="1:20" ht="26.25">
      <c r="A100" s="15" t="s">
        <v>156</v>
      </c>
      <c r="B100" s="16" t="s">
        <v>157</v>
      </c>
      <c r="C100" s="12"/>
      <c r="D100" s="12"/>
      <c r="E100" s="12"/>
      <c r="F100" s="12"/>
      <c r="G100" s="12"/>
      <c r="H100" s="12"/>
      <c r="I100" s="84">
        <v>2.1</v>
      </c>
      <c r="J100" s="14"/>
      <c r="K100" s="14"/>
      <c r="L100" s="14"/>
      <c r="M100" s="14"/>
      <c r="N100" s="14"/>
      <c r="O100" s="14"/>
      <c r="P100" s="38"/>
      <c r="Q100" s="38"/>
      <c r="R100" s="38"/>
      <c r="S100" s="38"/>
      <c r="T100" s="38"/>
    </row>
    <row r="101" spans="1:20" ht="26.25">
      <c r="A101" s="15" t="s">
        <v>158</v>
      </c>
      <c r="B101" s="16" t="s">
        <v>297</v>
      </c>
      <c r="C101" s="12"/>
      <c r="D101" s="12"/>
      <c r="E101" s="12"/>
      <c r="F101" s="12"/>
      <c r="G101" s="12"/>
      <c r="H101" s="12"/>
      <c r="I101" s="84">
        <v>7.02</v>
      </c>
      <c r="J101" s="14"/>
      <c r="K101" s="14"/>
      <c r="L101" s="14"/>
      <c r="M101" s="14"/>
      <c r="N101" s="14"/>
      <c r="O101" s="14"/>
      <c r="P101" s="38"/>
      <c r="Q101" s="38"/>
      <c r="R101" s="38"/>
      <c r="S101" s="38"/>
      <c r="T101" s="38"/>
    </row>
    <row r="102" spans="1:20" ht="26.25">
      <c r="A102" s="15" t="s">
        <v>160</v>
      </c>
      <c r="B102" s="16" t="s">
        <v>159</v>
      </c>
      <c r="C102" s="12"/>
      <c r="D102" s="12"/>
      <c r="E102" s="12"/>
      <c r="F102" s="12"/>
      <c r="G102" s="12"/>
      <c r="H102" s="12"/>
      <c r="I102" s="84">
        <v>1021.36</v>
      </c>
      <c r="J102" s="14"/>
      <c r="K102" s="14"/>
      <c r="L102" s="14"/>
      <c r="M102" s="14"/>
      <c r="N102" s="14"/>
      <c r="O102" s="14"/>
      <c r="P102" s="38"/>
      <c r="Q102" s="38"/>
      <c r="R102" s="38"/>
      <c r="S102" s="38"/>
      <c r="T102" s="38"/>
    </row>
    <row r="103" spans="1:20" ht="26.25">
      <c r="A103" s="15" t="s">
        <v>161</v>
      </c>
      <c r="B103" s="16" t="s">
        <v>159</v>
      </c>
      <c r="C103" s="12"/>
      <c r="D103" s="12"/>
      <c r="E103" s="12"/>
      <c r="F103" s="12"/>
      <c r="G103" s="12"/>
      <c r="H103" s="12"/>
      <c r="I103" s="84">
        <v>1960.71</v>
      </c>
      <c r="J103" s="14"/>
      <c r="K103" s="14"/>
      <c r="L103" s="14"/>
      <c r="M103" s="14"/>
      <c r="N103" s="14"/>
      <c r="O103" s="14"/>
      <c r="P103" s="38"/>
      <c r="Q103" s="38"/>
      <c r="R103" s="38"/>
      <c r="S103" s="38"/>
      <c r="T103" s="38"/>
    </row>
    <row r="104" spans="1:20" ht="30" customHeight="1">
      <c r="A104" s="15" t="s">
        <v>162</v>
      </c>
      <c r="B104" s="72" t="s">
        <v>163</v>
      </c>
      <c r="C104" s="12"/>
      <c r="D104" s="12"/>
      <c r="E104" s="12"/>
      <c r="F104" s="12"/>
      <c r="G104" s="12"/>
      <c r="H104" s="12"/>
      <c r="I104" s="84">
        <v>67.79</v>
      </c>
      <c r="J104" s="14"/>
      <c r="K104" s="14"/>
      <c r="L104" s="14"/>
      <c r="M104" s="14"/>
      <c r="N104" s="14"/>
      <c r="O104" s="14"/>
      <c r="P104" s="38"/>
      <c r="Q104" s="38"/>
      <c r="R104" s="38"/>
      <c r="S104" s="38"/>
      <c r="T104" s="38"/>
    </row>
    <row r="105" spans="1:20" ht="52.5">
      <c r="A105" s="15" t="s">
        <v>164</v>
      </c>
      <c r="B105" s="16" t="s">
        <v>77</v>
      </c>
      <c r="C105" s="12"/>
      <c r="D105" s="12"/>
      <c r="E105" s="12"/>
      <c r="F105" s="12"/>
      <c r="G105" s="12"/>
      <c r="H105" s="12"/>
      <c r="I105" s="84">
        <v>930.81</v>
      </c>
      <c r="J105" s="14"/>
      <c r="K105" s="14"/>
      <c r="L105" s="14"/>
      <c r="M105" s="14"/>
      <c r="N105" s="14"/>
      <c r="O105" s="14"/>
      <c r="P105" s="38"/>
      <c r="Q105" s="38"/>
      <c r="R105" s="38"/>
      <c r="S105" s="38"/>
      <c r="T105" s="38"/>
    </row>
    <row r="106" spans="1:20" ht="54" customHeight="1">
      <c r="A106" s="20" t="s">
        <v>330</v>
      </c>
      <c r="B106" s="72"/>
      <c r="C106" s="12"/>
      <c r="D106" s="12"/>
      <c r="E106" s="12"/>
      <c r="F106" s="12"/>
      <c r="G106" s="12"/>
      <c r="H106" s="12"/>
      <c r="I106" s="84"/>
      <c r="J106" s="14"/>
      <c r="K106" s="14"/>
      <c r="L106" s="14"/>
      <c r="M106" s="14"/>
      <c r="N106" s="14"/>
      <c r="O106" s="14"/>
      <c r="P106" s="38"/>
      <c r="Q106" s="38"/>
      <c r="R106" s="38"/>
      <c r="S106" s="38"/>
      <c r="T106" s="38"/>
    </row>
    <row r="107" spans="1:20" ht="26.25">
      <c r="A107" s="15" t="s">
        <v>165</v>
      </c>
      <c r="B107" s="72" t="s">
        <v>79</v>
      </c>
      <c r="C107" s="12"/>
      <c r="D107" s="12"/>
      <c r="E107" s="12"/>
      <c r="F107" s="12"/>
      <c r="G107" s="12"/>
      <c r="H107" s="12"/>
      <c r="I107" s="84">
        <v>9.4</v>
      </c>
      <c r="J107" s="14"/>
      <c r="K107" s="14"/>
      <c r="L107" s="14"/>
      <c r="M107" s="14"/>
      <c r="N107" s="14"/>
      <c r="O107" s="14"/>
      <c r="P107" s="38"/>
      <c r="Q107" s="38"/>
      <c r="R107" s="38"/>
      <c r="S107" s="38"/>
      <c r="T107" s="38"/>
    </row>
    <row r="108" spans="1:20" ht="26.25">
      <c r="A108" s="15" t="s">
        <v>166</v>
      </c>
      <c r="B108" s="72" t="s">
        <v>79</v>
      </c>
      <c r="C108" s="12"/>
      <c r="D108" s="12"/>
      <c r="E108" s="12"/>
      <c r="F108" s="12"/>
      <c r="G108" s="12"/>
      <c r="H108" s="12"/>
      <c r="I108" s="84">
        <v>5.73</v>
      </c>
      <c r="J108" s="14"/>
      <c r="K108" s="14"/>
      <c r="L108" s="14"/>
      <c r="M108" s="14"/>
      <c r="N108" s="14"/>
      <c r="O108" s="14"/>
      <c r="P108" s="38"/>
      <c r="Q108" s="38"/>
      <c r="R108" s="38"/>
      <c r="S108" s="38"/>
      <c r="T108" s="38"/>
    </row>
    <row r="109" spans="1:20" ht="26.25">
      <c r="A109" s="15" t="s">
        <v>167</v>
      </c>
      <c r="B109" s="72" t="s">
        <v>79</v>
      </c>
      <c r="C109" s="12"/>
      <c r="D109" s="12"/>
      <c r="E109" s="12"/>
      <c r="F109" s="12"/>
      <c r="G109" s="12"/>
      <c r="H109" s="12"/>
      <c r="I109" s="84">
        <v>6.56</v>
      </c>
      <c r="J109" s="14"/>
      <c r="K109" s="14"/>
      <c r="L109" s="14"/>
      <c r="M109" s="14"/>
      <c r="N109" s="14"/>
      <c r="O109" s="14"/>
      <c r="P109" s="38"/>
      <c r="Q109" s="38"/>
      <c r="R109" s="38"/>
      <c r="S109" s="38"/>
      <c r="T109" s="38"/>
    </row>
    <row r="110" spans="1:20" ht="52.5">
      <c r="A110" s="15" t="s">
        <v>168</v>
      </c>
      <c r="B110" s="72" t="s">
        <v>169</v>
      </c>
      <c r="C110" s="12"/>
      <c r="D110" s="12"/>
      <c r="E110" s="12"/>
      <c r="F110" s="12"/>
      <c r="G110" s="12"/>
      <c r="H110" s="12"/>
      <c r="I110" s="84">
        <v>272.37</v>
      </c>
      <c r="J110" s="14"/>
      <c r="K110" s="14"/>
      <c r="L110" s="14"/>
      <c r="M110" s="14"/>
      <c r="N110" s="14"/>
      <c r="O110" s="14"/>
      <c r="P110" s="38"/>
      <c r="Q110" s="38"/>
      <c r="R110" s="38"/>
      <c r="S110" s="38"/>
      <c r="T110" s="38"/>
    </row>
    <row r="111" spans="1:20" ht="26.25">
      <c r="A111" s="15" t="s">
        <v>170</v>
      </c>
      <c r="B111" s="72" t="s">
        <v>169</v>
      </c>
      <c r="C111" s="12"/>
      <c r="D111" s="12"/>
      <c r="E111" s="12"/>
      <c r="F111" s="12"/>
      <c r="G111" s="12"/>
      <c r="H111" s="12"/>
      <c r="I111" s="84">
        <v>1574.12</v>
      </c>
      <c r="J111" s="14"/>
      <c r="K111" s="14"/>
      <c r="L111" s="14"/>
      <c r="M111" s="14"/>
      <c r="N111" s="14"/>
      <c r="O111" s="14"/>
      <c r="P111" s="38"/>
      <c r="Q111" s="38"/>
      <c r="R111" s="38"/>
      <c r="S111" s="38"/>
      <c r="T111" s="38"/>
    </row>
    <row r="112" spans="1:20" ht="26.25">
      <c r="A112" s="15" t="s">
        <v>171</v>
      </c>
      <c r="B112" s="72" t="s">
        <v>169</v>
      </c>
      <c r="C112" s="12"/>
      <c r="D112" s="12"/>
      <c r="E112" s="12"/>
      <c r="F112" s="12"/>
      <c r="G112" s="12"/>
      <c r="H112" s="12"/>
      <c r="I112" s="84">
        <v>5.99</v>
      </c>
      <c r="J112" s="14"/>
      <c r="K112" s="14"/>
      <c r="L112" s="14"/>
      <c r="M112" s="14"/>
      <c r="N112" s="14"/>
      <c r="O112" s="14"/>
      <c r="P112" s="38"/>
      <c r="Q112" s="38"/>
      <c r="R112" s="38"/>
      <c r="S112" s="38"/>
      <c r="T112" s="38"/>
    </row>
    <row r="113" spans="1:20" ht="52.5" customHeight="1">
      <c r="A113" s="21" t="s">
        <v>331</v>
      </c>
      <c r="B113" s="72"/>
      <c r="C113" s="12"/>
      <c r="D113" s="12"/>
      <c r="E113" s="12"/>
      <c r="F113" s="12"/>
      <c r="G113" s="12"/>
      <c r="H113" s="12"/>
      <c r="I113" s="84"/>
      <c r="J113" s="14"/>
      <c r="K113" s="14"/>
      <c r="L113" s="14"/>
      <c r="M113" s="14"/>
      <c r="N113" s="14"/>
      <c r="O113" s="14"/>
      <c r="P113" s="38"/>
      <c r="Q113" s="38"/>
      <c r="R113" s="38"/>
      <c r="S113" s="38"/>
      <c r="T113" s="38"/>
    </row>
    <row r="114" spans="1:20" ht="26.25">
      <c r="A114" s="15" t="s">
        <v>172</v>
      </c>
      <c r="B114" s="72" t="s">
        <v>65</v>
      </c>
      <c r="C114" s="12"/>
      <c r="D114" s="12"/>
      <c r="E114" s="12"/>
      <c r="F114" s="12"/>
      <c r="G114" s="12"/>
      <c r="H114" s="12"/>
      <c r="I114" s="84">
        <v>4538.73</v>
      </c>
      <c r="J114" s="14"/>
      <c r="K114" s="14"/>
      <c r="L114" s="14"/>
      <c r="M114" s="14"/>
      <c r="N114" s="14"/>
      <c r="O114" s="14"/>
      <c r="P114" s="38"/>
      <c r="Q114" s="38"/>
      <c r="R114" s="38"/>
      <c r="S114" s="38"/>
      <c r="T114" s="38"/>
    </row>
    <row r="115" spans="1:20" ht="52.5">
      <c r="A115" s="15" t="s">
        <v>173</v>
      </c>
      <c r="B115" s="72" t="s">
        <v>65</v>
      </c>
      <c r="C115" s="12"/>
      <c r="D115" s="12"/>
      <c r="E115" s="12"/>
      <c r="F115" s="12"/>
      <c r="G115" s="12"/>
      <c r="H115" s="12"/>
      <c r="I115" s="84">
        <v>5121.34</v>
      </c>
      <c r="J115" s="14"/>
      <c r="K115" s="14"/>
      <c r="L115" s="14"/>
      <c r="M115" s="14"/>
      <c r="N115" s="14"/>
      <c r="O115" s="14"/>
      <c r="P115" s="38"/>
      <c r="Q115" s="38"/>
      <c r="R115" s="38"/>
      <c r="S115" s="38"/>
      <c r="T115" s="38"/>
    </row>
    <row r="116" spans="1:20" ht="26.25">
      <c r="A116" s="15" t="s">
        <v>174</v>
      </c>
      <c r="B116" s="72" t="s">
        <v>65</v>
      </c>
      <c r="C116" s="12"/>
      <c r="D116" s="12"/>
      <c r="E116" s="12"/>
      <c r="F116" s="12"/>
      <c r="G116" s="12"/>
      <c r="H116" s="12"/>
      <c r="I116" s="84">
        <v>4678.55</v>
      </c>
      <c r="J116" s="14"/>
      <c r="K116" s="14"/>
      <c r="L116" s="14"/>
      <c r="M116" s="14"/>
      <c r="N116" s="14"/>
      <c r="O116" s="14"/>
      <c r="P116" s="38"/>
      <c r="Q116" s="38"/>
      <c r="R116" s="38"/>
      <c r="S116" s="38"/>
      <c r="T116" s="38"/>
    </row>
    <row r="117" spans="1:20" ht="26.25">
      <c r="A117" s="15" t="s">
        <v>175</v>
      </c>
      <c r="B117" s="72" t="s">
        <v>65</v>
      </c>
      <c r="C117" s="12"/>
      <c r="D117" s="12"/>
      <c r="E117" s="12"/>
      <c r="F117" s="12"/>
      <c r="G117" s="12"/>
      <c r="H117" s="12"/>
      <c r="I117" s="84">
        <v>1889.18</v>
      </c>
      <c r="J117" s="14"/>
      <c r="K117" s="14"/>
      <c r="L117" s="14"/>
      <c r="M117" s="14"/>
      <c r="N117" s="14"/>
      <c r="O117" s="14"/>
      <c r="P117" s="38"/>
      <c r="Q117" s="38"/>
      <c r="R117" s="38"/>
      <c r="S117" s="38"/>
      <c r="T117" s="38"/>
    </row>
    <row r="118" spans="1:20" ht="26.25">
      <c r="A118" s="15" t="s">
        <v>176</v>
      </c>
      <c r="B118" s="72" t="s">
        <v>65</v>
      </c>
      <c r="C118" s="12"/>
      <c r="D118" s="12"/>
      <c r="E118" s="12"/>
      <c r="F118" s="12"/>
      <c r="G118" s="12"/>
      <c r="H118" s="12"/>
      <c r="I118" s="84">
        <v>8187.5</v>
      </c>
      <c r="J118" s="14"/>
      <c r="K118" s="14"/>
      <c r="L118" s="14"/>
      <c r="M118" s="14"/>
      <c r="N118" s="14"/>
      <c r="O118" s="14"/>
      <c r="P118" s="38"/>
      <c r="Q118" s="38"/>
      <c r="R118" s="38"/>
      <c r="S118" s="38"/>
      <c r="T118" s="38"/>
    </row>
    <row r="119" spans="1:20" ht="36" customHeight="1">
      <c r="A119" s="20" t="s">
        <v>332</v>
      </c>
      <c r="B119" s="72"/>
      <c r="C119" s="12"/>
      <c r="D119" s="12"/>
      <c r="E119" s="12"/>
      <c r="F119" s="12"/>
      <c r="G119" s="12"/>
      <c r="H119" s="12"/>
      <c r="I119" s="84"/>
      <c r="J119" s="14"/>
      <c r="K119" s="14"/>
      <c r="L119" s="14"/>
      <c r="M119" s="14"/>
      <c r="N119" s="14"/>
      <c r="O119" s="14"/>
      <c r="P119" s="38"/>
      <c r="Q119" s="38"/>
      <c r="R119" s="38"/>
      <c r="S119" s="38"/>
      <c r="T119" s="38"/>
    </row>
    <row r="120" spans="1:20" ht="26.25">
      <c r="A120" s="15" t="s">
        <v>177</v>
      </c>
      <c r="B120" s="72" t="s">
        <v>79</v>
      </c>
      <c r="C120" s="12"/>
      <c r="D120" s="12"/>
      <c r="E120" s="12"/>
      <c r="F120" s="12"/>
      <c r="G120" s="12"/>
      <c r="H120" s="12"/>
      <c r="I120" s="84">
        <v>6.11</v>
      </c>
      <c r="J120" s="14"/>
      <c r="K120" s="14"/>
      <c r="L120" s="14"/>
      <c r="M120" s="14"/>
      <c r="N120" s="14"/>
      <c r="O120" s="14"/>
      <c r="P120" s="38"/>
      <c r="Q120" s="38"/>
      <c r="R120" s="38"/>
      <c r="S120" s="38"/>
      <c r="T120" s="38"/>
    </row>
    <row r="121" spans="1:20" ht="26.25">
      <c r="A121" s="15" t="s">
        <v>178</v>
      </c>
      <c r="B121" s="72" t="s">
        <v>65</v>
      </c>
      <c r="C121" s="12"/>
      <c r="D121" s="12"/>
      <c r="E121" s="12"/>
      <c r="F121" s="12"/>
      <c r="G121" s="12"/>
      <c r="H121" s="12"/>
      <c r="I121" s="84">
        <v>449.55</v>
      </c>
      <c r="J121" s="14"/>
      <c r="K121" s="14"/>
      <c r="L121" s="14"/>
      <c r="M121" s="14"/>
      <c r="N121" s="14"/>
      <c r="O121" s="14"/>
      <c r="P121" s="38"/>
      <c r="Q121" s="38"/>
      <c r="R121" s="38"/>
      <c r="S121" s="38"/>
      <c r="T121" s="38"/>
    </row>
    <row r="122" spans="1:20" ht="26.25">
      <c r="A122" s="15" t="s">
        <v>179</v>
      </c>
      <c r="B122" s="72" t="s">
        <v>79</v>
      </c>
      <c r="C122" s="12"/>
      <c r="D122" s="12"/>
      <c r="E122" s="12"/>
      <c r="F122" s="12"/>
      <c r="G122" s="12"/>
      <c r="H122" s="12"/>
      <c r="I122" s="84">
        <v>1.1</v>
      </c>
      <c r="J122" s="14"/>
      <c r="K122" s="14"/>
      <c r="L122" s="14"/>
      <c r="M122" s="14"/>
      <c r="N122" s="14"/>
      <c r="O122" s="14"/>
      <c r="P122" s="38"/>
      <c r="Q122" s="38"/>
      <c r="R122" s="38"/>
      <c r="S122" s="38"/>
      <c r="T122" s="38"/>
    </row>
    <row r="123" spans="1:20" ht="31.5" customHeight="1">
      <c r="A123" s="28" t="s">
        <v>180</v>
      </c>
      <c r="B123" s="72" t="s">
        <v>213</v>
      </c>
      <c r="C123" s="12"/>
      <c r="D123" s="12"/>
      <c r="E123" s="12"/>
      <c r="F123" s="12"/>
      <c r="G123" s="12"/>
      <c r="H123" s="12"/>
      <c r="I123" s="84">
        <v>2735.1</v>
      </c>
      <c r="J123" s="14"/>
      <c r="K123" s="14"/>
      <c r="L123" s="14"/>
      <c r="M123" s="14"/>
      <c r="N123" s="14"/>
      <c r="O123" s="14"/>
      <c r="P123" s="38"/>
      <c r="Q123" s="38"/>
      <c r="R123" s="38"/>
      <c r="S123" s="38"/>
      <c r="T123" s="38"/>
    </row>
    <row r="124" spans="1:20" ht="26.25">
      <c r="A124" s="15" t="s">
        <v>181</v>
      </c>
      <c r="B124" s="72" t="s">
        <v>79</v>
      </c>
      <c r="C124" s="12"/>
      <c r="D124" s="12"/>
      <c r="E124" s="12"/>
      <c r="F124" s="12"/>
      <c r="G124" s="12"/>
      <c r="H124" s="12"/>
      <c r="I124" s="84">
        <v>6.42</v>
      </c>
      <c r="J124" s="14"/>
      <c r="K124" s="14"/>
      <c r="L124" s="14"/>
      <c r="M124" s="14"/>
      <c r="N124" s="14"/>
      <c r="O124" s="14"/>
      <c r="P124" s="38"/>
      <c r="Q124" s="38"/>
      <c r="R124" s="38"/>
      <c r="S124" s="38"/>
      <c r="T124" s="38"/>
    </row>
    <row r="125" spans="1:20" ht="26.25">
      <c r="A125" s="15" t="s">
        <v>182</v>
      </c>
      <c r="B125" s="16" t="s">
        <v>183</v>
      </c>
      <c r="C125" s="12"/>
      <c r="D125" s="12"/>
      <c r="E125" s="12"/>
      <c r="F125" s="12"/>
      <c r="G125" s="12"/>
      <c r="H125" s="12"/>
      <c r="I125" s="84">
        <v>245.97</v>
      </c>
      <c r="J125" s="14"/>
      <c r="K125" s="14"/>
      <c r="L125" s="14"/>
      <c r="M125" s="14"/>
      <c r="N125" s="14"/>
      <c r="O125" s="14"/>
      <c r="P125" s="38"/>
      <c r="Q125" s="38"/>
      <c r="R125" s="38"/>
      <c r="S125" s="38"/>
      <c r="T125" s="38"/>
    </row>
    <row r="126" spans="1:20" ht="26.25">
      <c r="A126" s="15" t="s">
        <v>184</v>
      </c>
      <c r="B126" s="72" t="s">
        <v>79</v>
      </c>
      <c r="C126" s="12"/>
      <c r="D126" s="12"/>
      <c r="E126" s="12"/>
      <c r="F126" s="12"/>
      <c r="G126" s="12"/>
      <c r="H126" s="12"/>
      <c r="I126" s="84">
        <v>9.08</v>
      </c>
      <c r="J126" s="14"/>
      <c r="K126" s="14"/>
      <c r="L126" s="14"/>
      <c r="M126" s="14"/>
      <c r="N126" s="14"/>
      <c r="O126" s="14"/>
      <c r="P126" s="38"/>
      <c r="Q126" s="38"/>
      <c r="R126" s="38"/>
      <c r="S126" s="38"/>
      <c r="T126" s="38"/>
    </row>
    <row r="127" spans="1:20" ht="26.25">
      <c r="A127" s="15" t="s">
        <v>185</v>
      </c>
      <c r="B127" s="72" t="s">
        <v>79</v>
      </c>
      <c r="C127" s="12"/>
      <c r="D127" s="12"/>
      <c r="E127" s="12"/>
      <c r="F127" s="12"/>
      <c r="G127" s="12"/>
      <c r="H127" s="12"/>
      <c r="I127" s="84">
        <v>9.3</v>
      </c>
      <c r="J127" s="14"/>
      <c r="K127" s="14"/>
      <c r="L127" s="14"/>
      <c r="M127" s="14"/>
      <c r="N127" s="14"/>
      <c r="O127" s="14"/>
      <c r="P127" s="38"/>
      <c r="Q127" s="38"/>
      <c r="R127" s="38"/>
      <c r="S127" s="38"/>
      <c r="T127" s="38"/>
    </row>
    <row r="128" spans="1:20" ht="26.25">
      <c r="A128" s="15" t="s">
        <v>186</v>
      </c>
      <c r="B128" s="72" t="s">
        <v>79</v>
      </c>
      <c r="C128" s="12"/>
      <c r="D128" s="12"/>
      <c r="E128" s="12"/>
      <c r="F128" s="12"/>
      <c r="G128" s="12"/>
      <c r="H128" s="12"/>
      <c r="I128" s="84">
        <v>5.68</v>
      </c>
      <c r="J128" s="14"/>
      <c r="K128" s="14"/>
      <c r="L128" s="14"/>
      <c r="M128" s="14"/>
      <c r="N128" s="14"/>
      <c r="O128" s="14"/>
      <c r="P128" s="38"/>
      <c r="Q128" s="38"/>
      <c r="R128" s="38"/>
      <c r="S128" s="38"/>
      <c r="T128" s="38"/>
    </row>
    <row r="129" spans="1:20" ht="26.25">
      <c r="A129" s="15" t="s">
        <v>187</v>
      </c>
      <c r="B129" s="72" t="s">
        <v>79</v>
      </c>
      <c r="C129" s="12"/>
      <c r="D129" s="12"/>
      <c r="E129" s="12"/>
      <c r="F129" s="12"/>
      <c r="G129" s="12"/>
      <c r="H129" s="12"/>
      <c r="I129" s="84">
        <v>14.63</v>
      </c>
      <c r="J129" s="14"/>
      <c r="K129" s="14"/>
      <c r="L129" s="14"/>
      <c r="M129" s="14"/>
      <c r="N129" s="14"/>
      <c r="O129" s="14"/>
      <c r="P129" s="38"/>
      <c r="Q129" s="38"/>
      <c r="R129" s="38"/>
      <c r="S129" s="38"/>
      <c r="T129" s="38"/>
    </row>
    <row r="130" spans="1:20" ht="26.25">
      <c r="A130" s="15" t="s">
        <v>188</v>
      </c>
      <c r="B130" s="72" t="s">
        <v>79</v>
      </c>
      <c r="C130" s="12"/>
      <c r="D130" s="12"/>
      <c r="E130" s="12"/>
      <c r="F130" s="12"/>
      <c r="G130" s="12"/>
      <c r="H130" s="12"/>
      <c r="I130" s="84">
        <v>4.94</v>
      </c>
      <c r="J130" s="14"/>
      <c r="K130" s="14"/>
      <c r="L130" s="14"/>
      <c r="M130" s="14"/>
      <c r="N130" s="14"/>
      <c r="O130" s="14"/>
      <c r="P130" s="38"/>
      <c r="Q130" s="38"/>
      <c r="R130" s="38"/>
      <c r="S130" s="38"/>
      <c r="T130" s="38"/>
    </row>
    <row r="131" spans="1:20" ht="52.5">
      <c r="A131" s="15" t="s">
        <v>189</v>
      </c>
      <c r="B131" s="72" t="s">
        <v>79</v>
      </c>
      <c r="C131" s="12"/>
      <c r="D131" s="12"/>
      <c r="E131" s="12"/>
      <c r="F131" s="12"/>
      <c r="G131" s="12"/>
      <c r="H131" s="12"/>
      <c r="I131" s="84">
        <v>2.99</v>
      </c>
      <c r="J131" s="14"/>
      <c r="K131" s="14"/>
      <c r="L131" s="14"/>
      <c r="M131" s="14"/>
      <c r="N131" s="14"/>
      <c r="O131" s="14"/>
      <c r="P131" s="38"/>
      <c r="Q131" s="38"/>
      <c r="R131" s="38"/>
      <c r="S131" s="38"/>
      <c r="T131" s="38"/>
    </row>
    <row r="132" spans="1:20" ht="26.25">
      <c r="A132" s="15" t="s">
        <v>190</v>
      </c>
      <c r="B132" s="72" t="s">
        <v>79</v>
      </c>
      <c r="C132" s="12"/>
      <c r="D132" s="12"/>
      <c r="E132" s="12"/>
      <c r="F132" s="12"/>
      <c r="G132" s="12"/>
      <c r="H132" s="12"/>
      <c r="I132" s="84">
        <v>6.24</v>
      </c>
      <c r="J132" s="14"/>
      <c r="K132" s="14"/>
      <c r="L132" s="14"/>
      <c r="M132" s="14"/>
      <c r="N132" s="14"/>
      <c r="O132" s="14"/>
      <c r="P132" s="38"/>
      <c r="Q132" s="38"/>
      <c r="R132" s="38"/>
      <c r="S132" s="38"/>
      <c r="T132" s="38"/>
    </row>
    <row r="133" spans="1:20" ht="26.25">
      <c r="A133" s="15" t="s">
        <v>191</v>
      </c>
      <c r="B133" s="72" t="s">
        <v>79</v>
      </c>
      <c r="C133" s="12"/>
      <c r="D133" s="12"/>
      <c r="E133" s="12"/>
      <c r="F133" s="12"/>
      <c r="G133" s="12"/>
      <c r="H133" s="12"/>
      <c r="I133" s="84">
        <v>2.1</v>
      </c>
      <c r="J133" s="14"/>
      <c r="K133" s="14"/>
      <c r="L133" s="14"/>
      <c r="M133" s="14"/>
      <c r="N133" s="14"/>
      <c r="O133" s="14"/>
      <c r="P133" s="38"/>
      <c r="Q133" s="38"/>
      <c r="R133" s="38"/>
      <c r="S133" s="38"/>
      <c r="T133" s="38"/>
    </row>
    <row r="134" spans="1:20" ht="52.5">
      <c r="A134" s="15" t="s">
        <v>192</v>
      </c>
      <c r="B134" s="72" t="s">
        <v>65</v>
      </c>
      <c r="C134" s="12"/>
      <c r="D134" s="12"/>
      <c r="E134" s="12"/>
      <c r="F134" s="12"/>
      <c r="G134" s="12"/>
      <c r="H134" s="12"/>
      <c r="I134" s="84">
        <v>4006.98</v>
      </c>
      <c r="J134" s="14"/>
      <c r="K134" s="14"/>
      <c r="L134" s="14"/>
      <c r="M134" s="14"/>
      <c r="N134" s="14"/>
      <c r="O134" s="14"/>
      <c r="P134" s="38"/>
      <c r="Q134" s="38"/>
      <c r="R134" s="38"/>
      <c r="S134" s="38"/>
      <c r="T134" s="38"/>
    </row>
    <row r="135" spans="1:20" ht="26.25">
      <c r="A135" s="15" t="s">
        <v>193</v>
      </c>
      <c r="B135" s="72" t="s">
        <v>79</v>
      </c>
      <c r="C135" s="12"/>
      <c r="D135" s="12"/>
      <c r="E135" s="12"/>
      <c r="F135" s="12"/>
      <c r="G135" s="12"/>
      <c r="H135" s="12"/>
      <c r="I135" s="84">
        <v>15.83</v>
      </c>
      <c r="J135" s="14"/>
      <c r="K135" s="14"/>
      <c r="L135" s="14"/>
      <c r="M135" s="14"/>
      <c r="N135" s="14"/>
      <c r="O135" s="14"/>
      <c r="P135" s="38"/>
      <c r="Q135" s="38"/>
      <c r="R135" s="38"/>
      <c r="S135" s="38"/>
      <c r="T135" s="38"/>
    </row>
    <row r="136" spans="1:20" ht="26.25">
      <c r="A136" s="15" t="s">
        <v>194</v>
      </c>
      <c r="B136" s="72" t="s">
        <v>79</v>
      </c>
      <c r="C136" s="12"/>
      <c r="D136" s="12"/>
      <c r="E136" s="12"/>
      <c r="F136" s="12"/>
      <c r="G136" s="12"/>
      <c r="H136" s="12"/>
      <c r="I136" s="84">
        <v>21.78</v>
      </c>
      <c r="J136" s="14"/>
      <c r="K136" s="14"/>
      <c r="L136" s="14"/>
      <c r="M136" s="14"/>
      <c r="N136" s="14"/>
      <c r="O136" s="14"/>
      <c r="P136" s="38"/>
      <c r="Q136" s="38"/>
      <c r="R136" s="38"/>
      <c r="S136" s="38"/>
      <c r="T136" s="38"/>
    </row>
    <row r="137" spans="1:20" ht="52.5">
      <c r="A137" s="15" t="s">
        <v>195</v>
      </c>
      <c r="B137" s="72" t="s">
        <v>79</v>
      </c>
      <c r="C137" s="12"/>
      <c r="D137" s="12"/>
      <c r="E137" s="12"/>
      <c r="F137" s="12"/>
      <c r="G137" s="12"/>
      <c r="H137" s="12"/>
      <c r="I137" s="84">
        <v>16.7</v>
      </c>
      <c r="J137" s="14"/>
      <c r="K137" s="14"/>
      <c r="L137" s="14"/>
      <c r="M137" s="14"/>
      <c r="N137" s="14"/>
      <c r="O137" s="14"/>
      <c r="P137" s="38"/>
      <c r="Q137" s="38"/>
      <c r="R137" s="38"/>
      <c r="S137" s="38"/>
      <c r="T137" s="38"/>
    </row>
    <row r="138" spans="1:20" ht="26.25">
      <c r="A138" s="15" t="s">
        <v>196</v>
      </c>
      <c r="B138" s="72" t="s">
        <v>79</v>
      </c>
      <c r="C138" s="12"/>
      <c r="D138" s="12"/>
      <c r="E138" s="12"/>
      <c r="F138" s="12"/>
      <c r="G138" s="12"/>
      <c r="H138" s="12"/>
      <c r="I138" s="84">
        <v>16.81</v>
      </c>
      <c r="J138" s="14"/>
      <c r="K138" s="14"/>
      <c r="L138" s="14"/>
      <c r="M138" s="14"/>
      <c r="N138" s="14"/>
      <c r="O138" s="14"/>
      <c r="P138" s="38"/>
      <c r="Q138" s="38"/>
      <c r="R138" s="38"/>
      <c r="S138" s="38"/>
      <c r="T138" s="38"/>
    </row>
    <row r="139" spans="1:20" ht="52.5">
      <c r="A139" s="15" t="s">
        <v>197</v>
      </c>
      <c r="B139" s="72" t="s">
        <v>79</v>
      </c>
      <c r="C139" s="12"/>
      <c r="D139" s="12"/>
      <c r="E139" s="12"/>
      <c r="F139" s="12"/>
      <c r="G139" s="12"/>
      <c r="H139" s="12"/>
      <c r="I139" s="84">
        <v>16.2</v>
      </c>
      <c r="J139" s="14"/>
      <c r="K139" s="14"/>
      <c r="L139" s="14"/>
      <c r="M139" s="14"/>
      <c r="N139" s="14"/>
      <c r="O139" s="14"/>
      <c r="P139" s="38"/>
      <c r="Q139" s="38"/>
      <c r="R139" s="38"/>
      <c r="S139" s="38"/>
      <c r="T139" s="38"/>
    </row>
    <row r="140" spans="1:20" ht="26.25">
      <c r="A140" s="15" t="s">
        <v>198</v>
      </c>
      <c r="B140" s="16" t="s">
        <v>199</v>
      </c>
      <c r="C140" s="12"/>
      <c r="D140" s="12"/>
      <c r="E140" s="12"/>
      <c r="F140" s="12"/>
      <c r="G140" s="12"/>
      <c r="H140" s="12"/>
      <c r="I140" s="84">
        <v>3.95</v>
      </c>
      <c r="J140" s="14"/>
      <c r="K140" s="14"/>
      <c r="L140" s="14"/>
      <c r="M140" s="14"/>
      <c r="N140" s="14"/>
      <c r="O140" s="14"/>
      <c r="P140" s="38"/>
      <c r="Q140" s="38"/>
      <c r="R140" s="38"/>
      <c r="S140" s="38"/>
      <c r="T140" s="38"/>
    </row>
    <row r="141" spans="1:20" ht="52.5">
      <c r="A141" s="15" t="s">
        <v>200</v>
      </c>
      <c r="B141" s="16" t="s">
        <v>199</v>
      </c>
      <c r="C141" s="12"/>
      <c r="D141" s="12"/>
      <c r="E141" s="12"/>
      <c r="F141" s="12"/>
      <c r="G141" s="12"/>
      <c r="H141" s="12"/>
      <c r="I141" s="84">
        <v>1.45</v>
      </c>
      <c r="J141" s="14"/>
      <c r="K141" s="14"/>
      <c r="L141" s="14"/>
      <c r="M141" s="14"/>
      <c r="N141" s="14"/>
      <c r="O141" s="14"/>
      <c r="P141" s="38"/>
      <c r="Q141" s="38"/>
      <c r="R141" s="38"/>
      <c r="S141" s="38"/>
      <c r="T141" s="38"/>
    </row>
    <row r="142" spans="1:20" ht="26.25">
      <c r="A142" s="15" t="s">
        <v>201</v>
      </c>
      <c r="B142" s="72" t="s">
        <v>79</v>
      </c>
      <c r="C142" s="12"/>
      <c r="D142" s="12"/>
      <c r="E142" s="12"/>
      <c r="F142" s="12"/>
      <c r="G142" s="12"/>
      <c r="H142" s="12"/>
      <c r="I142" s="84">
        <v>14.12</v>
      </c>
      <c r="J142" s="14"/>
      <c r="K142" s="14"/>
      <c r="L142" s="14"/>
      <c r="M142" s="14"/>
      <c r="N142" s="14"/>
      <c r="O142" s="14"/>
      <c r="P142" s="38"/>
      <c r="Q142" s="38"/>
      <c r="R142" s="38"/>
      <c r="S142" s="38"/>
      <c r="T142" s="38"/>
    </row>
    <row r="143" spans="1:20" ht="52.5">
      <c r="A143" s="15" t="s">
        <v>202</v>
      </c>
      <c r="B143" s="72" t="s">
        <v>79</v>
      </c>
      <c r="C143" s="12"/>
      <c r="D143" s="12"/>
      <c r="E143" s="12"/>
      <c r="F143" s="12"/>
      <c r="G143" s="12"/>
      <c r="H143" s="12"/>
      <c r="I143" s="84">
        <v>4.37</v>
      </c>
      <c r="J143" s="14"/>
      <c r="K143" s="14"/>
      <c r="L143" s="14"/>
      <c r="M143" s="14"/>
      <c r="N143" s="14"/>
      <c r="O143" s="14"/>
      <c r="P143" s="38"/>
      <c r="Q143" s="38"/>
      <c r="R143" s="38"/>
      <c r="S143" s="38"/>
      <c r="T143" s="38"/>
    </row>
    <row r="144" spans="1:20" ht="26.25">
      <c r="A144" s="15" t="s">
        <v>203</v>
      </c>
      <c r="B144" s="72" t="s">
        <v>79</v>
      </c>
      <c r="C144" s="12"/>
      <c r="D144" s="12"/>
      <c r="E144" s="12"/>
      <c r="F144" s="12"/>
      <c r="G144" s="12"/>
      <c r="H144" s="12"/>
      <c r="I144" s="84">
        <v>10.25</v>
      </c>
      <c r="J144" s="14"/>
      <c r="K144" s="14"/>
      <c r="L144" s="14"/>
      <c r="M144" s="14"/>
      <c r="N144" s="14"/>
      <c r="O144" s="14"/>
      <c r="P144" s="38"/>
      <c r="Q144" s="38"/>
      <c r="R144" s="38"/>
      <c r="S144" s="38"/>
      <c r="T144" s="38"/>
    </row>
    <row r="145" spans="1:20" ht="26.25">
      <c r="A145" s="15" t="s">
        <v>204</v>
      </c>
      <c r="B145" s="72" t="s">
        <v>126</v>
      </c>
      <c r="C145" s="12"/>
      <c r="D145" s="12"/>
      <c r="E145" s="12"/>
      <c r="F145" s="12"/>
      <c r="G145" s="12"/>
      <c r="H145" s="12"/>
      <c r="I145" s="84">
        <v>9.51</v>
      </c>
      <c r="J145" s="14"/>
      <c r="K145" s="14"/>
      <c r="L145" s="14"/>
      <c r="M145" s="14"/>
      <c r="N145" s="14"/>
      <c r="O145" s="14"/>
      <c r="P145" s="38"/>
      <c r="Q145" s="38"/>
      <c r="R145" s="38"/>
      <c r="S145" s="38"/>
      <c r="T145" s="38"/>
    </row>
    <row r="146" spans="1:20" ht="57.75" customHeight="1">
      <c r="A146" s="21" t="s">
        <v>333</v>
      </c>
      <c r="B146" s="76"/>
      <c r="C146" s="22"/>
      <c r="D146" s="22"/>
      <c r="E146" s="22"/>
      <c r="F146" s="22"/>
      <c r="G146" s="22"/>
      <c r="H146" s="22"/>
      <c r="I146" s="84"/>
      <c r="J146" s="14"/>
      <c r="K146" s="14"/>
      <c r="L146" s="14"/>
      <c r="M146" s="14"/>
      <c r="N146" s="14"/>
      <c r="O146" s="14"/>
      <c r="P146" s="38"/>
      <c r="Q146" s="38"/>
      <c r="R146" s="38"/>
      <c r="S146" s="38"/>
      <c r="T146" s="38"/>
    </row>
    <row r="147" spans="1:20" ht="26.25">
      <c r="A147" s="15" t="s">
        <v>205</v>
      </c>
      <c r="B147" s="72" t="s">
        <v>79</v>
      </c>
      <c r="C147" s="12"/>
      <c r="D147" s="12"/>
      <c r="E147" s="12"/>
      <c r="F147" s="12"/>
      <c r="G147" s="12"/>
      <c r="H147" s="12"/>
      <c r="I147" s="84">
        <v>24.28</v>
      </c>
      <c r="J147" s="14"/>
      <c r="K147" s="14"/>
      <c r="L147" s="14"/>
      <c r="M147" s="14"/>
      <c r="N147" s="14"/>
      <c r="O147" s="14"/>
      <c r="P147" s="38"/>
      <c r="Q147" s="38"/>
      <c r="R147" s="38"/>
      <c r="S147" s="38"/>
      <c r="T147" s="38"/>
    </row>
    <row r="148" spans="1:20" ht="26.25">
      <c r="A148" s="15" t="s">
        <v>206</v>
      </c>
      <c r="B148" s="72" t="s">
        <v>79</v>
      </c>
      <c r="C148" s="12"/>
      <c r="D148" s="12"/>
      <c r="E148" s="12"/>
      <c r="F148" s="12"/>
      <c r="G148" s="12"/>
      <c r="H148" s="12"/>
      <c r="I148" s="84">
        <v>20.28</v>
      </c>
      <c r="J148" s="14"/>
      <c r="K148" s="14"/>
      <c r="L148" s="14"/>
      <c r="M148" s="14"/>
      <c r="N148" s="14"/>
      <c r="O148" s="14"/>
      <c r="P148" s="38"/>
      <c r="Q148" s="38"/>
      <c r="R148" s="38"/>
      <c r="S148" s="38"/>
      <c r="T148" s="38"/>
    </row>
    <row r="149" spans="1:20" ht="52.5" customHeight="1">
      <c r="A149" s="20" t="s">
        <v>334</v>
      </c>
      <c r="B149" s="72"/>
      <c r="C149" s="12"/>
      <c r="D149" s="12"/>
      <c r="E149" s="12"/>
      <c r="F149" s="12"/>
      <c r="G149" s="12"/>
      <c r="H149" s="12"/>
      <c r="I149" s="84"/>
      <c r="J149" s="14"/>
      <c r="K149" s="14"/>
      <c r="L149" s="14"/>
      <c r="M149" s="14"/>
      <c r="N149" s="14"/>
      <c r="O149" s="14"/>
      <c r="P149" s="38"/>
      <c r="Q149" s="38"/>
      <c r="R149" s="38"/>
      <c r="S149" s="38"/>
      <c r="T149" s="38"/>
    </row>
    <row r="150" spans="1:20" ht="52.5">
      <c r="A150" s="15" t="s">
        <v>207</v>
      </c>
      <c r="B150" s="16" t="s">
        <v>77</v>
      </c>
      <c r="C150" s="12"/>
      <c r="D150" s="12"/>
      <c r="E150" s="12"/>
      <c r="F150" s="12"/>
      <c r="G150" s="12"/>
      <c r="H150" s="12"/>
      <c r="I150" s="84">
        <v>694.09</v>
      </c>
      <c r="J150" s="14"/>
      <c r="K150" s="14"/>
      <c r="L150" s="14"/>
      <c r="M150" s="14"/>
      <c r="N150" s="14"/>
      <c r="O150" s="14"/>
      <c r="P150" s="38"/>
      <c r="Q150" s="38"/>
      <c r="R150" s="38"/>
      <c r="S150" s="38"/>
      <c r="T150" s="38"/>
    </row>
    <row r="151" spans="1:20" ht="26.25">
      <c r="A151" s="49" t="s">
        <v>25</v>
      </c>
      <c r="B151" s="72" t="s">
        <v>150</v>
      </c>
      <c r="C151" s="12"/>
      <c r="D151" s="12"/>
      <c r="E151" s="12"/>
      <c r="F151" s="12"/>
      <c r="G151" s="12"/>
      <c r="H151" s="12"/>
      <c r="I151" s="84">
        <v>5.87</v>
      </c>
      <c r="J151" s="14"/>
      <c r="K151" s="14"/>
      <c r="L151" s="14"/>
      <c r="M151" s="14"/>
      <c r="N151" s="14"/>
      <c r="O151" s="14"/>
      <c r="P151" s="38"/>
      <c r="Q151" s="38"/>
      <c r="R151" s="38"/>
      <c r="S151" s="38"/>
      <c r="T151" s="38"/>
    </row>
    <row r="152" spans="1:20" ht="52.5">
      <c r="A152" s="15" t="s">
        <v>208</v>
      </c>
      <c r="B152" s="72" t="s">
        <v>150</v>
      </c>
      <c r="C152" s="12"/>
      <c r="D152" s="12"/>
      <c r="E152" s="12"/>
      <c r="F152" s="12"/>
      <c r="G152" s="12"/>
      <c r="H152" s="12"/>
      <c r="I152" s="84">
        <v>191.85</v>
      </c>
      <c r="J152" s="14"/>
      <c r="K152" s="14"/>
      <c r="L152" s="14"/>
      <c r="M152" s="14"/>
      <c r="N152" s="14"/>
      <c r="O152" s="14"/>
      <c r="P152" s="38"/>
      <c r="Q152" s="38"/>
      <c r="R152" s="38"/>
      <c r="S152" s="38"/>
      <c r="T152" s="38"/>
    </row>
    <row r="153" spans="1:20" ht="52.5">
      <c r="A153" s="15" t="s">
        <v>209</v>
      </c>
      <c r="B153" s="16" t="s">
        <v>159</v>
      </c>
      <c r="C153" s="12"/>
      <c r="D153" s="12"/>
      <c r="E153" s="12"/>
      <c r="F153" s="12"/>
      <c r="G153" s="12"/>
      <c r="H153" s="12"/>
      <c r="I153" s="84">
        <v>74.27</v>
      </c>
      <c r="J153" s="14"/>
      <c r="K153" s="14"/>
      <c r="L153" s="14"/>
      <c r="M153" s="14"/>
      <c r="N153" s="14"/>
      <c r="O153" s="14"/>
      <c r="P153" s="38"/>
      <c r="Q153" s="38"/>
      <c r="R153" s="38"/>
      <c r="S153" s="38"/>
      <c r="T153" s="38"/>
    </row>
    <row r="154" spans="1:20" ht="30" customHeight="1">
      <c r="A154" s="15" t="s">
        <v>210</v>
      </c>
      <c r="B154" s="16" t="s">
        <v>211</v>
      </c>
      <c r="C154" s="12"/>
      <c r="D154" s="12"/>
      <c r="E154" s="12"/>
      <c r="F154" s="12"/>
      <c r="G154" s="12"/>
      <c r="H154" s="12"/>
      <c r="I154" s="84">
        <v>1950.2</v>
      </c>
      <c r="J154" s="14"/>
      <c r="K154" s="14"/>
      <c r="L154" s="14"/>
      <c r="M154" s="14"/>
      <c r="N154" s="14"/>
      <c r="O154" s="14"/>
      <c r="P154" s="38"/>
      <c r="Q154" s="38"/>
      <c r="R154" s="38"/>
      <c r="S154" s="38"/>
      <c r="T154" s="38"/>
    </row>
    <row r="155" spans="1:20" ht="26.25">
      <c r="A155" s="15" t="s">
        <v>212</v>
      </c>
      <c r="B155" s="72" t="s">
        <v>213</v>
      </c>
      <c r="C155" s="12"/>
      <c r="D155" s="12"/>
      <c r="E155" s="12"/>
      <c r="F155" s="12"/>
      <c r="G155" s="12"/>
      <c r="H155" s="12"/>
      <c r="I155" s="84">
        <v>748.77</v>
      </c>
      <c r="J155" s="14"/>
      <c r="K155" s="14"/>
      <c r="L155" s="14"/>
      <c r="M155" s="14"/>
      <c r="N155" s="14"/>
      <c r="O155" s="14"/>
      <c r="P155" s="38"/>
      <c r="Q155" s="38"/>
      <c r="R155" s="38"/>
      <c r="S155" s="38"/>
      <c r="T155" s="38"/>
    </row>
    <row r="156" spans="1:20" ht="52.5">
      <c r="A156" s="15" t="s">
        <v>214</v>
      </c>
      <c r="B156" s="16" t="s">
        <v>211</v>
      </c>
      <c r="C156" s="12"/>
      <c r="D156" s="12"/>
      <c r="E156" s="12"/>
      <c r="F156" s="12"/>
      <c r="G156" s="12"/>
      <c r="H156" s="12"/>
      <c r="I156" s="84">
        <v>2200.65</v>
      </c>
      <c r="J156" s="14"/>
      <c r="K156" s="14"/>
      <c r="L156" s="14"/>
      <c r="M156" s="14"/>
      <c r="N156" s="14"/>
      <c r="O156" s="14"/>
      <c r="P156" s="38"/>
      <c r="Q156" s="38"/>
      <c r="R156" s="38"/>
      <c r="S156" s="38"/>
      <c r="T156" s="38"/>
    </row>
    <row r="157" spans="1:20" ht="52.5">
      <c r="A157" s="15" t="s">
        <v>215</v>
      </c>
      <c r="B157" s="16" t="s">
        <v>211</v>
      </c>
      <c r="C157" s="12"/>
      <c r="D157" s="12"/>
      <c r="E157" s="12"/>
      <c r="F157" s="12"/>
      <c r="G157" s="12"/>
      <c r="H157" s="12"/>
      <c r="I157" s="84">
        <v>2293</v>
      </c>
      <c r="J157" s="14"/>
      <c r="K157" s="14"/>
      <c r="L157" s="14"/>
      <c r="M157" s="14"/>
      <c r="N157" s="14"/>
      <c r="O157" s="14"/>
      <c r="P157" s="38"/>
      <c r="Q157" s="38"/>
      <c r="R157" s="38"/>
      <c r="S157" s="38"/>
      <c r="T157" s="38"/>
    </row>
    <row r="158" spans="1:20" ht="26.25">
      <c r="A158" s="15" t="s">
        <v>216</v>
      </c>
      <c r="B158" s="16" t="s">
        <v>77</v>
      </c>
      <c r="C158" s="12"/>
      <c r="D158" s="12"/>
      <c r="E158" s="12"/>
      <c r="F158" s="12"/>
      <c r="G158" s="12"/>
      <c r="H158" s="12"/>
      <c r="I158" s="84">
        <v>3293.29</v>
      </c>
      <c r="J158" s="14"/>
      <c r="K158" s="14"/>
      <c r="L158" s="14"/>
      <c r="M158" s="14"/>
      <c r="N158" s="14"/>
      <c r="O158" s="14"/>
      <c r="P158" s="38"/>
      <c r="Q158" s="38"/>
      <c r="R158" s="38"/>
      <c r="S158" s="38"/>
      <c r="T158" s="38"/>
    </row>
    <row r="159" spans="1:20" ht="26.25">
      <c r="A159" s="15" t="s">
        <v>217</v>
      </c>
      <c r="B159" s="16" t="s">
        <v>77</v>
      </c>
      <c r="C159" s="12"/>
      <c r="D159" s="12"/>
      <c r="E159" s="12"/>
      <c r="F159" s="12"/>
      <c r="G159" s="12"/>
      <c r="H159" s="12"/>
      <c r="I159" s="84">
        <v>1080.03</v>
      </c>
      <c r="J159" s="14"/>
      <c r="K159" s="14"/>
      <c r="L159" s="14"/>
      <c r="M159" s="14"/>
      <c r="N159" s="14"/>
      <c r="O159" s="14"/>
      <c r="P159" s="38"/>
      <c r="Q159" s="38"/>
      <c r="R159" s="38"/>
      <c r="S159" s="38"/>
      <c r="T159" s="38"/>
    </row>
    <row r="160" spans="1:20" ht="26.25">
      <c r="A160" s="15" t="s">
        <v>218</v>
      </c>
      <c r="B160" s="16" t="s">
        <v>77</v>
      </c>
      <c r="C160" s="12"/>
      <c r="D160" s="12"/>
      <c r="E160" s="12"/>
      <c r="F160" s="12"/>
      <c r="G160" s="12"/>
      <c r="H160" s="12"/>
      <c r="I160" s="84">
        <v>88.92</v>
      </c>
      <c r="J160" s="14"/>
      <c r="K160" s="14"/>
      <c r="L160" s="14"/>
      <c r="M160" s="14"/>
      <c r="N160" s="14"/>
      <c r="O160" s="14"/>
      <c r="P160" s="38"/>
      <c r="Q160" s="38"/>
      <c r="R160" s="38"/>
      <c r="S160" s="38"/>
      <c r="T160" s="38"/>
    </row>
    <row r="161" spans="1:20" ht="26.25">
      <c r="A161" s="15" t="s">
        <v>219</v>
      </c>
      <c r="B161" s="16" t="s">
        <v>77</v>
      </c>
      <c r="C161" s="12"/>
      <c r="D161" s="12"/>
      <c r="E161" s="12"/>
      <c r="F161" s="12"/>
      <c r="G161" s="12"/>
      <c r="H161" s="12"/>
      <c r="I161" s="84">
        <v>771.6</v>
      </c>
      <c r="J161" s="14"/>
      <c r="K161" s="14"/>
      <c r="L161" s="14"/>
      <c r="M161" s="14"/>
      <c r="N161" s="14"/>
      <c r="O161" s="14"/>
      <c r="P161" s="38"/>
      <c r="Q161" s="38"/>
      <c r="R161" s="38"/>
      <c r="S161" s="38"/>
      <c r="T161" s="38"/>
    </row>
    <row r="162" spans="1:20" ht="51" customHeight="1">
      <c r="A162" s="21" t="s">
        <v>335</v>
      </c>
      <c r="B162" s="72"/>
      <c r="C162" s="12"/>
      <c r="D162" s="12"/>
      <c r="E162" s="12"/>
      <c r="F162" s="12"/>
      <c r="G162" s="12"/>
      <c r="H162" s="12"/>
      <c r="I162" s="84"/>
      <c r="J162" s="14"/>
      <c r="K162" s="14"/>
      <c r="L162" s="14"/>
      <c r="M162" s="14"/>
      <c r="N162" s="14"/>
      <c r="O162" s="14"/>
      <c r="P162" s="38"/>
      <c r="Q162" s="38"/>
      <c r="R162" s="38"/>
      <c r="S162" s="38"/>
      <c r="T162" s="38"/>
    </row>
    <row r="163" spans="1:20" ht="52.5">
      <c r="A163" s="15" t="s">
        <v>220</v>
      </c>
      <c r="B163" s="72" t="s">
        <v>79</v>
      </c>
      <c r="C163" s="12"/>
      <c r="D163" s="12"/>
      <c r="E163" s="12"/>
      <c r="F163" s="12"/>
      <c r="G163" s="12"/>
      <c r="H163" s="12"/>
      <c r="I163" s="84">
        <v>10.98</v>
      </c>
      <c r="J163" s="14"/>
      <c r="K163" s="14"/>
      <c r="L163" s="14"/>
      <c r="M163" s="14"/>
      <c r="N163" s="14"/>
      <c r="O163" s="14"/>
      <c r="P163" s="38"/>
      <c r="Q163" s="38"/>
      <c r="R163" s="38"/>
      <c r="S163" s="38"/>
      <c r="T163" s="38"/>
    </row>
    <row r="164" spans="1:20" ht="34.5" customHeight="1">
      <c r="A164" s="15" t="s">
        <v>221</v>
      </c>
      <c r="B164" s="72" t="s">
        <v>79</v>
      </c>
      <c r="C164" s="12"/>
      <c r="D164" s="12"/>
      <c r="E164" s="12"/>
      <c r="F164" s="12"/>
      <c r="G164" s="12"/>
      <c r="H164" s="12"/>
      <c r="I164" s="84">
        <v>4.41</v>
      </c>
      <c r="J164" s="14"/>
      <c r="K164" s="14"/>
      <c r="L164" s="14"/>
      <c r="M164" s="14"/>
      <c r="N164" s="14"/>
      <c r="O164" s="14"/>
      <c r="P164" s="38"/>
      <c r="Q164" s="38"/>
      <c r="R164" s="38"/>
      <c r="S164" s="38"/>
      <c r="T164" s="38"/>
    </row>
    <row r="165" spans="1:20" ht="26.25">
      <c r="A165" s="15" t="s">
        <v>222</v>
      </c>
      <c r="B165" s="72" t="s">
        <v>79</v>
      </c>
      <c r="C165" s="12"/>
      <c r="D165" s="12"/>
      <c r="E165" s="12"/>
      <c r="F165" s="12"/>
      <c r="G165" s="12"/>
      <c r="H165" s="12"/>
      <c r="I165" s="84">
        <v>40.21</v>
      </c>
      <c r="J165" s="14"/>
      <c r="K165" s="14"/>
      <c r="L165" s="14"/>
      <c r="M165" s="14"/>
      <c r="N165" s="14"/>
      <c r="O165" s="14"/>
      <c r="P165" s="38"/>
      <c r="Q165" s="38"/>
      <c r="R165" s="38"/>
      <c r="S165" s="38"/>
      <c r="T165" s="38"/>
    </row>
    <row r="166" spans="1:20" ht="52.5">
      <c r="A166" s="15" t="s">
        <v>223</v>
      </c>
      <c r="B166" s="16" t="s">
        <v>289</v>
      </c>
      <c r="C166" s="12"/>
      <c r="D166" s="12"/>
      <c r="E166" s="12"/>
      <c r="F166" s="12"/>
      <c r="G166" s="12"/>
      <c r="H166" s="12"/>
      <c r="I166" s="84">
        <v>280.93</v>
      </c>
      <c r="J166" s="14"/>
      <c r="K166" s="14"/>
      <c r="L166" s="14"/>
      <c r="M166" s="14"/>
      <c r="N166" s="14"/>
      <c r="O166" s="14"/>
      <c r="P166" s="38"/>
      <c r="Q166" s="38"/>
      <c r="R166" s="38"/>
      <c r="S166" s="38"/>
      <c r="T166" s="38"/>
    </row>
    <row r="167" spans="1:20" ht="39" customHeight="1">
      <c r="A167" s="21" t="s">
        <v>336</v>
      </c>
      <c r="B167" s="72"/>
      <c r="C167" s="12"/>
      <c r="D167" s="12"/>
      <c r="E167" s="12"/>
      <c r="F167" s="12"/>
      <c r="G167" s="12"/>
      <c r="H167" s="12"/>
      <c r="I167" s="84"/>
      <c r="J167" s="14"/>
      <c r="K167" s="14"/>
      <c r="L167" s="14"/>
      <c r="M167" s="14"/>
      <c r="N167" s="14"/>
      <c r="O167" s="14"/>
      <c r="P167" s="38"/>
      <c r="Q167" s="38"/>
      <c r="R167" s="38"/>
      <c r="S167" s="38"/>
      <c r="T167" s="38"/>
    </row>
    <row r="168" spans="1:20" ht="26.25">
      <c r="A168" s="15" t="s">
        <v>224</v>
      </c>
      <c r="B168" s="72" t="s">
        <v>225</v>
      </c>
      <c r="C168" s="12"/>
      <c r="D168" s="12"/>
      <c r="E168" s="12"/>
      <c r="F168" s="12"/>
      <c r="G168" s="12"/>
      <c r="H168" s="12"/>
      <c r="I168" s="84">
        <v>226.43</v>
      </c>
      <c r="J168" s="14"/>
      <c r="K168" s="14"/>
      <c r="L168" s="14"/>
      <c r="M168" s="14"/>
      <c r="N168" s="14"/>
      <c r="O168" s="14"/>
      <c r="P168" s="38"/>
      <c r="Q168" s="38"/>
      <c r="R168" s="38"/>
      <c r="S168" s="38"/>
      <c r="T168" s="38"/>
    </row>
    <row r="169" spans="1:20" ht="26.25">
      <c r="A169" s="15" t="s">
        <v>226</v>
      </c>
      <c r="B169" s="72" t="s">
        <v>150</v>
      </c>
      <c r="C169" s="12"/>
      <c r="D169" s="12"/>
      <c r="E169" s="12"/>
      <c r="F169" s="12"/>
      <c r="G169" s="12"/>
      <c r="H169" s="12"/>
      <c r="I169" s="84">
        <v>997.45</v>
      </c>
      <c r="J169" s="14"/>
      <c r="K169" s="14"/>
      <c r="L169" s="14"/>
      <c r="M169" s="14"/>
      <c r="N169" s="14"/>
      <c r="O169" s="14"/>
      <c r="P169" s="38"/>
      <c r="Q169" s="38"/>
      <c r="R169" s="38"/>
      <c r="S169" s="38"/>
      <c r="T169" s="38"/>
    </row>
    <row r="170" spans="1:20" ht="52.5">
      <c r="A170" s="15" t="s">
        <v>227</v>
      </c>
      <c r="B170" s="72" t="s">
        <v>54</v>
      </c>
      <c r="C170" s="12"/>
      <c r="D170" s="12"/>
      <c r="E170" s="12"/>
      <c r="F170" s="12"/>
      <c r="G170" s="12"/>
      <c r="H170" s="12"/>
      <c r="I170" s="84">
        <v>1</v>
      </c>
      <c r="J170" s="14"/>
      <c r="K170" s="14"/>
      <c r="L170" s="14"/>
      <c r="M170" s="14"/>
      <c r="N170" s="14"/>
      <c r="O170" s="14"/>
      <c r="P170" s="38"/>
      <c r="Q170" s="38"/>
      <c r="R170" s="38"/>
      <c r="S170" s="38"/>
      <c r="T170" s="38"/>
    </row>
    <row r="171" spans="1:20" ht="26.25">
      <c r="A171" s="15" t="s">
        <v>228</v>
      </c>
      <c r="B171" s="72" t="s">
        <v>225</v>
      </c>
      <c r="C171" s="12"/>
      <c r="D171" s="12"/>
      <c r="E171" s="12"/>
      <c r="F171" s="12"/>
      <c r="G171" s="12"/>
      <c r="H171" s="12"/>
      <c r="I171" s="84">
        <v>23.88</v>
      </c>
      <c r="J171" s="14"/>
      <c r="K171" s="14"/>
      <c r="L171" s="14"/>
      <c r="M171" s="14"/>
      <c r="N171" s="14"/>
      <c r="O171" s="14"/>
      <c r="P171" s="38"/>
      <c r="Q171" s="38"/>
      <c r="R171" s="38"/>
      <c r="S171" s="38"/>
      <c r="T171" s="38"/>
    </row>
    <row r="172" spans="1:20" ht="26.25">
      <c r="A172" s="15" t="s">
        <v>229</v>
      </c>
      <c r="B172" s="72" t="s">
        <v>79</v>
      </c>
      <c r="C172" s="12"/>
      <c r="D172" s="12"/>
      <c r="E172" s="12"/>
      <c r="F172" s="12"/>
      <c r="G172" s="12"/>
      <c r="H172" s="12"/>
      <c r="I172" s="84">
        <v>81.14</v>
      </c>
      <c r="J172" s="14"/>
      <c r="K172" s="14"/>
      <c r="L172" s="14"/>
      <c r="M172" s="14"/>
      <c r="N172" s="14"/>
      <c r="O172" s="14"/>
      <c r="P172" s="38"/>
      <c r="Q172" s="38"/>
      <c r="R172" s="38"/>
      <c r="S172" s="38"/>
      <c r="T172" s="38"/>
    </row>
    <row r="173" spans="1:20" ht="52.5" customHeight="1">
      <c r="A173" s="15" t="s">
        <v>230</v>
      </c>
      <c r="B173" s="72" t="s">
        <v>79</v>
      </c>
      <c r="C173" s="12"/>
      <c r="D173" s="12"/>
      <c r="E173" s="12"/>
      <c r="F173" s="12"/>
      <c r="G173" s="12"/>
      <c r="H173" s="12"/>
      <c r="I173" s="84">
        <v>61.5</v>
      </c>
      <c r="J173" s="14"/>
      <c r="K173" s="14"/>
      <c r="L173" s="14"/>
      <c r="M173" s="14"/>
      <c r="N173" s="14"/>
      <c r="O173" s="14"/>
      <c r="P173" s="38"/>
      <c r="Q173" s="38"/>
      <c r="R173" s="38"/>
      <c r="S173" s="38"/>
      <c r="T173" s="38"/>
    </row>
    <row r="174" spans="1:20" ht="26.25">
      <c r="A174" s="15" t="s">
        <v>231</v>
      </c>
      <c r="B174" s="72" t="s">
        <v>79</v>
      </c>
      <c r="C174" s="12"/>
      <c r="D174" s="12"/>
      <c r="E174" s="12"/>
      <c r="F174" s="12"/>
      <c r="G174" s="12"/>
      <c r="H174" s="12"/>
      <c r="I174" s="84">
        <v>95.12</v>
      </c>
      <c r="J174" s="14"/>
      <c r="K174" s="14"/>
      <c r="L174" s="14"/>
      <c r="M174" s="14"/>
      <c r="N174" s="14"/>
      <c r="O174" s="14"/>
      <c r="P174" s="38"/>
      <c r="Q174" s="38"/>
      <c r="R174" s="38"/>
      <c r="S174" s="38"/>
      <c r="T174" s="38"/>
    </row>
    <row r="175" spans="1:20" ht="26.25">
      <c r="A175" s="15" t="s">
        <v>232</v>
      </c>
      <c r="B175" s="72" t="s">
        <v>79</v>
      </c>
      <c r="C175" s="12"/>
      <c r="D175" s="12"/>
      <c r="E175" s="12"/>
      <c r="F175" s="12"/>
      <c r="G175" s="12"/>
      <c r="H175" s="12"/>
      <c r="I175" s="84">
        <v>121.77</v>
      </c>
      <c r="J175" s="14"/>
      <c r="K175" s="14"/>
      <c r="L175" s="14"/>
      <c r="M175" s="14"/>
      <c r="N175" s="14"/>
      <c r="O175" s="14"/>
      <c r="P175" s="38"/>
      <c r="Q175" s="38"/>
      <c r="R175" s="38"/>
      <c r="S175" s="38"/>
      <c r="T175" s="38"/>
    </row>
    <row r="176" spans="1:20" ht="52.5">
      <c r="A176" s="15" t="s">
        <v>233</v>
      </c>
      <c r="B176" s="72" t="s">
        <v>225</v>
      </c>
      <c r="C176" s="12"/>
      <c r="D176" s="12"/>
      <c r="E176" s="12"/>
      <c r="F176" s="12"/>
      <c r="G176" s="12"/>
      <c r="H176" s="12"/>
      <c r="I176" s="84">
        <v>445.47</v>
      </c>
      <c r="J176" s="14"/>
      <c r="K176" s="14"/>
      <c r="L176" s="14"/>
      <c r="M176" s="14"/>
      <c r="N176" s="14"/>
      <c r="O176" s="14"/>
      <c r="P176" s="38"/>
      <c r="Q176" s="38"/>
      <c r="R176" s="38"/>
      <c r="S176" s="38"/>
      <c r="T176" s="38"/>
    </row>
    <row r="177" spans="1:20" ht="52.5">
      <c r="A177" s="15" t="s">
        <v>234</v>
      </c>
      <c r="B177" s="72" t="s">
        <v>54</v>
      </c>
      <c r="C177" s="12"/>
      <c r="D177" s="12"/>
      <c r="E177" s="12"/>
      <c r="F177" s="12"/>
      <c r="G177" s="12"/>
      <c r="H177" s="12"/>
      <c r="I177" s="84">
        <v>1</v>
      </c>
      <c r="J177" s="14"/>
      <c r="K177" s="14"/>
      <c r="L177" s="14"/>
      <c r="M177" s="14"/>
      <c r="N177" s="14"/>
      <c r="O177" s="14"/>
      <c r="P177" s="38"/>
      <c r="Q177" s="38"/>
      <c r="R177" s="38"/>
      <c r="S177" s="38"/>
      <c r="T177" s="38"/>
    </row>
    <row r="178" spans="1:20" ht="57" customHeight="1">
      <c r="A178" s="21" t="s">
        <v>337</v>
      </c>
      <c r="B178" s="72"/>
      <c r="C178" s="12"/>
      <c r="D178" s="12"/>
      <c r="E178" s="12"/>
      <c r="F178" s="12"/>
      <c r="G178" s="12"/>
      <c r="H178" s="12"/>
      <c r="I178" s="84"/>
      <c r="J178" s="14"/>
      <c r="K178" s="14"/>
      <c r="L178" s="14"/>
      <c r="M178" s="14"/>
      <c r="N178" s="14"/>
      <c r="O178" s="14"/>
      <c r="P178" s="38"/>
      <c r="Q178" s="38"/>
      <c r="R178" s="38"/>
      <c r="S178" s="38"/>
      <c r="T178" s="38"/>
    </row>
    <row r="179" spans="1:20" ht="52.5">
      <c r="A179" s="15" t="s">
        <v>235</v>
      </c>
      <c r="B179" s="72" t="s">
        <v>54</v>
      </c>
      <c r="C179" s="12"/>
      <c r="D179" s="12"/>
      <c r="E179" s="12"/>
      <c r="F179" s="12"/>
      <c r="G179" s="12"/>
      <c r="H179" s="12"/>
      <c r="I179" s="84">
        <v>1</v>
      </c>
      <c r="J179" s="14"/>
      <c r="K179" s="14"/>
      <c r="L179" s="14"/>
      <c r="M179" s="14"/>
      <c r="N179" s="14"/>
      <c r="O179" s="14"/>
      <c r="P179" s="38"/>
      <c r="Q179" s="38"/>
      <c r="R179" s="38"/>
      <c r="S179" s="38"/>
      <c r="T179" s="38"/>
    </row>
    <row r="180" spans="1:20" ht="52.5">
      <c r="A180" s="15" t="s">
        <v>236</v>
      </c>
      <c r="B180" s="72" t="s">
        <v>298</v>
      </c>
      <c r="C180" s="12"/>
      <c r="D180" s="12"/>
      <c r="E180" s="12"/>
      <c r="F180" s="12"/>
      <c r="G180" s="12"/>
      <c r="H180" s="12"/>
      <c r="I180" s="84">
        <v>137.28</v>
      </c>
      <c r="J180" s="14"/>
      <c r="K180" s="14"/>
      <c r="L180" s="14"/>
      <c r="M180" s="14"/>
      <c r="N180" s="14"/>
      <c r="O180" s="14"/>
      <c r="P180" s="38"/>
      <c r="Q180" s="38"/>
      <c r="R180" s="38"/>
      <c r="S180" s="38"/>
      <c r="T180" s="38"/>
    </row>
    <row r="181" spans="1:20" ht="52.5">
      <c r="A181" s="15" t="s">
        <v>237</v>
      </c>
      <c r="B181" s="72" t="s">
        <v>79</v>
      </c>
      <c r="C181" s="12"/>
      <c r="D181" s="12"/>
      <c r="E181" s="12"/>
      <c r="F181" s="12"/>
      <c r="G181" s="12"/>
      <c r="H181" s="12"/>
      <c r="I181" s="84">
        <v>39.74</v>
      </c>
      <c r="J181" s="14"/>
      <c r="K181" s="14"/>
      <c r="L181" s="14"/>
      <c r="M181" s="14"/>
      <c r="N181" s="14"/>
      <c r="O181" s="14"/>
      <c r="P181" s="38"/>
      <c r="Q181" s="38"/>
      <c r="R181" s="38"/>
      <c r="S181" s="38"/>
      <c r="T181" s="38"/>
    </row>
    <row r="182" spans="1:20" ht="34.5" customHeight="1">
      <c r="A182" s="21" t="s">
        <v>338</v>
      </c>
      <c r="B182" s="72"/>
      <c r="C182" s="12"/>
      <c r="D182" s="12"/>
      <c r="E182" s="12"/>
      <c r="F182" s="12"/>
      <c r="G182" s="12"/>
      <c r="H182" s="12"/>
      <c r="I182" s="84"/>
      <c r="J182" s="14"/>
      <c r="K182" s="14"/>
      <c r="L182" s="14"/>
      <c r="M182" s="14"/>
      <c r="N182" s="14"/>
      <c r="O182" s="14"/>
      <c r="P182" s="38"/>
      <c r="Q182" s="38"/>
      <c r="R182" s="38"/>
      <c r="S182" s="38"/>
      <c r="T182" s="38"/>
    </row>
    <row r="183" spans="1:20" ht="26.25">
      <c r="A183" s="15" t="s">
        <v>238</v>
      </c>
      <c r="B183" s="72" t="s">
        <v>225</v>
      </c>
      <c r="C183" s="12"/>
      <c r="D183" s="12"/>
      <c r="E183" s="12"/>
      <c r="F183" s="12"/>
      <c r="G183" s="12"/>
      <c r="H183" s="12"/>
      <c r="I183" s="84">
        <v>0.34</v>
      </c>
      <c r="J183" s="14"/>
      <c r="K183" s="14"/>
      <c r="L183" s="14"/>
      <c r="M183" s="14"/>
      <c r="N183" s="14"/>
      <c r="O183" s="14"/>
      <c r="P183" s="38"/>
      <c r="Q183" s="38"/>
      <c r="R183" s="38"/>
      <c r="S183" s="38"/>
      <c r="T183" s="38"/>
    </row>
    <row r="184" spans="1:20" ht="26.25">
      <c r="A184" s="15" t="s">
        <v>239</v>
      </c>
      <c r="B184" s="72" t="s">
        <v>225</v>
      </c>
      <c r="C184" s="12"/>
      <c r="D184" s="12"/>
      <c r="E184" s="12"/>
      <c r="F184" s="12"/>
      <c r="G184" s="12"/>
      <c r="H184" s="12"/>
      <c r="I184" s="84">
        <v>1.61</v>
      </c>
      <c r="J184" s="14"/>
      <c r="K184" s="14"/>
      <c r="L184" s="14"/>
      <c r="M184" s="14"/>
      <c r="N184" s="14"/>
      <c r="O184" s="14"/>
      <c r="P184" s="38"/>
      <c r="Q184" s="38"/>
      <c r="R184" s="38"/>
      <c r="S184" s="38"/>
      <c r="T184" s="38"/>
    </row>
    <row r="185" spans="1:20" ht="26.25">
      <c r="A185" s="15" t="s">
        <v>240</v>
      </c>
      <c r="B185" s="72" t="s">
        <v>225</v>
      </c>
      <c r="C185" s="12"/>
      <c r="D185" s="12"/>
      <c r="E185" s="12"/>
      <c r="F185" s="12"/>
      <c r="G185" s="12"/>
      <c r="H185" s="12"/>
      <c r="I185" s="84">
        <v>2.92</v>
      </c>
      <c r="J185" s="14"/>
      <c r="K185" s="14"/>
      <c r="L185" s="14"/>
      <c r="M185" s="14"/>
      <c r="N185" s="14"/>
      <c r="O185" s="14"/>
      <c r="P185" s="38"/>
      <c r="Q185" s="38"/>
      <c r="R185" s="38"/>
      <c r="S185" s="38"/>
      <c r="T185" s="38"/>
    </row>
    <row r="186" spans="1:20" ht="26.25">
      <c r="A186" s="49" t="s">
        <v>26</v>
      </c>
      <c r="B186" s="72" t="s">
        <v>225</v>
      </c>
      <c r="C186" s="12"/>
      <c r="D186" s="12"/>
      <c r="E186" s="12"/>
      <c r="F186" s="12"/>
      <c r="G186" s="12"/>
      <c r="H186" s="12"/>
      <c r="I186" s="84">
        <v>0.79</v>
      </c>
      <c r="J186" s="14"/>
      <c r="K186" s="14"/>
      <c r="L186" s="14"/>
      <c r="M186" s="14"/>
      <c r="N186" s="14"/>
      <c r="O186" s="14"/>
      <c r="P186" s="38"/>
      <c r="Q186" s="38"/>
      <c r="R186" s="38"/>
      <c r="S186" s="38"/>
      <c r="T186" s="38"/>
    </row>
    <row r="187" spans="1:20" ht="26.25">
      <c r="A187" s="15" t="s">
        <v>241</v>
      </c>
      <c r="B187" s="72" t="s">
        <v>225</v>
      </c>
      <c r="C187" s="12"/>
      <c r="D187" s="12"/>
      <c r="E187" s="12"/>
      <c r="F187" s="12"/>
      <c r="G187" s="12"/>
      <c r="H187" s="12"/>
      <c r="I187" s="84">
        <v>1.24</v>
      </c>
      <c r="J187" s="14"/>
      <c r="K187" s="14"/>
      <c r="L187" s="14"/>
      <c r="M187" s="14"/>
      <c r="N187" s="14"/>
      <c r="O187" s="14"/>
      <c r="P187" s="38"/>
      <c r="Q187" s="38"/>
      <c r="R187" s="38"/>
      <c r="S187" s="38"/>
      <c r="T187" s="38"/>
    </row>
    <row r="188" spans="1:20" ht="26.25">
      <c r="A188" s="15" t="s">
        <v>242</v>
      </c>
      <c r="B188" s="72" t="s">
        <v>225</v>
      </c>
      <c r="C188" s="12"/>
      <c r="D188" s="12"/>
      <c r="E188" s="12"/>
      <c r="F188" s="12"/>
      <c r="G188" s="12"/>
      <c r="H188" s="12"/>
      <c r="I188" s="84">
        <v>1.55</v>
      </c>
      <c r="J188" s="14"/>
      <c r="K188" s="14"/>
      <c r="L188" s="14"/>
      <c r="M188" s="14"/>
      <c r="N188" s="14"/>
      <c r="O188" s="14"/>
      <c r="P188" s="38"/>
      <c r="Q188" s="38"/>
      <c r="R188" s="38"/>
      <c r="S188" s="38"/>
      <c r="T188" s="38"/>
    </row>
    <row r="189" spans="1:20" ht="26.25">
      <c r="A189" s="17" t="s">
        <v>243</v>
      </c>
      <c r="B189" s="73" t="s">
        <v>225</v>
      </c>
      <c r="C189" s="18"/>
      <c r="D189" s="18"/>
      <c r="E189" s="18"/>
      <c r="F189" s="18"/>
      <c r="G189" s="18"/>
      <c r="H189" s="18"/>
      <c r="I189" s="85">
        <v>1.08</v>
      </c>
      <c r="J189" s="19"/>
      <c r="K189" s="19"/>
      <c r="L189" s="19"/>
      <c r="M189" s="19"/>
      <c r="N189" s="19"/>
      <c r="O189" s="19"/>
      <c r="P189" s="39"/>
      <c r="Q189" s="39"/>
      <c r="R189" s="39"/>
      <c r="S189" s="39"/>
      <c r="T189" s="39"/>
    </row>
    <row r="190" spans="1:20" ht="27.75">
      <c r="A190" s="43" t="s">
        <v>80</v>
      </c>
      <c r="B190" s="77" t="s">
        <v>294</v>
      </c>
      <c r="C190" s="23" t="s">
        <v>294</v>
      </c>
      <c r="D190" s="23" t="s">
        <v>294</v>
      </c>
      <c r="E190" s="23" t="s">
        <v>294</v>
      </c>
      <c r="F190" s="23"/>
      <c r="G190" s="23" t="s">
        <v>294</v>
      </c>
      <c r="H190" s="23"/>
      <c r="I190" s="86" t="s">
        <v>294</v>
      </c>
      <c r="J190" s="244">
        <f aca="true" t="shared" si="0" ref="J190:O190">J95+J53</f>
        <v>184865.39429999999</v>
      </c>
      <c r="K190" s="244">
        <f t="shared" si="0"/>
        <v>238399.23033</v>
      </c>
      <c r="L190" s="244">
        <f t="shared" si="0"/>
        <v>251964.579</v>
      </c>
      <c r="M190" s="244">
        <f t="shared" si="0"/>
        <v>267770.517</v>
      </c>
      <c r="N190" s="244">
        <f t="shared" si="0"/>
        <v>274077.48</v>
      </c>
      <c r="O190" s="244">
        <f t="shared" si="0"/>
        <v>279552.60000000003</v>
      </c>
      <c r="P190" s="244">
        <f>K190/J190*100</f>
        <v>128.95827866145956</v>
      </c>
      <c r="Q190" s="244">
        <f>L190/K190*100</f>
        <v>105.69018140336377</v>
      </c>
      <c r="R190" s="244">
        <f>M190/L190*100</f>
        <v>106.2730793600953</v>
      </c>
      <c r="S190" s="244">
        <f>N190/M190*100</f>
        <v>102.35536125136584</v>
      </c>
      <c r="T190" s="244">
        <f>O190/N190*100</f>
        <v>101.99765409401753</v>
      </c>
    </row>
    <row r="191" spans="1:20" ht="27">
      <c r="A191" s="326" t="s">
        <v>244</v>
      </c>
      <c r="B191" s="327"/>
      <c r="C191" s="327"/>
      <c r="D191" s="327"/>
      <c r="E191" s="327"/>
      <c r="F191" s="327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3"/>
    </row>
    <row r="192" spans="1:20" ht="51.75">
      <c r="A192" s="25" t="s">
        <v>245</v>
      </c>
      <c r="B192" s="71"/>
      <c r="C192" s="9"/>
      <c r="D192" s="9"/>
      <c r="E192" s="9"/>
      <c r="F192" s="9"/>
      <c r="G192" s="9"/>
      <c r="H192" s="9"/>
      <c r="I192" s="83"/>
      <c r="J192" s="10"/>
      <c r="K192" s="10"/>
      <c r="L192" s="10"/>
      <c r="M192" s="10"/>
      <c r="N192" s="10"/>
      <c r="O192" s="10"/>
      <c r="P192" s="37"/>
      <c r="Q192" s="37"/>
      <c r="R192" s="37"/>
      <c r="S192" s="37"/>
      <c r="T192" s="37"/>
    </row>
    <row r="193" spans="1:20" ht="57.75" customHeight="1">
      <c r="A193" s="28" t="s">
        <v>350</v>
      </c>
      <c r="B193" s="16" t="s">
        <v>290</v>
      </c>
      <c r="C193" s="12"/>
      <c r="D193" s="12"/>
      <c r="E193" s="12"/>
      <c r="F193" s="12"/>
      <c r="G193" s="12"/>
      <c r="H193" s="12"/>
      <c r="I193" s="84">
        <v>174.19</v>
      </c>
      <c r="J193" s="14"/>
      <c r="K193" s="14"/>
      <c r="L193" s="14"/>
      <c r="M193" s="14"/>
      <c r="N193" s="14"/>
      <c r="O193" s="14"/>
      <c r="P193" s="38"/>
      <c r="Q193" s="38"/>
      <c r="R193" s="38"/>
      <c r="S193" s="38"/>
      <c r="T193" s="38"/>
    </row>
    <row r="194" spans="1:20" ht="45" customHeight="1">
      <c r="A194" s="11" t="s">
        <v>246</v>
      </c>
      <c r="B194" s="72"/>
      <c r="C194" s="12"/>
      <c r="D194" s="12"/>
      <c r="E194" s="12"/>
      <c r="F194" s="12"/>
      <c r="G194" s="12"/>
      <c r="H194" s="12"/>
      <c r="I194" s="84"/>
      <c r="J194" s="14"/>
      <c r="K194" s="14"/>
      <c r="L194" s="14"/>
      <c r="M194" s="14"/>
      <c r="N194" s="14"/>
      <c r="O194" s="14"/>
      <c r="P194" s="38"/>
      <c r="Q194" s="38"/>
      <c r="R194" s="38"/>
      <c r="S194" s="38"/>
      <c r="T194" s="38"/>
    </row>
    <row r="195" spans="1:20" ht="54" customHeight="1">
      <c r="A195" s="28" t="s">
        <v>247</v>
      </c>
      <c r="B195" s="16" t="s">
        <v>290</v>
      </c>
      <c r="C195" s="12"/>
      <c r="D195" s="12"/>
      <c r="E195" s="12"/>
      <c r="F195" s="12"/>
      <c r="G195" s="12"/>
      <c r="H195" s="12"/>
      <c r="I195" s="84">
        <v>173.43</v>
      </c>
      <c r="J195" s="14"/>
      <c r="K195" s="14"/>
      <c r="L195" s="14"/>
      <c r="M195" s="14"/>
      <c r="N195" s="14"/>
      <c r="O195" s="14"/>
      <c r="P195" s="38"/>
      <c r="Q195" s="38"/>
      <c r="R195" s="38"/>
      <c r="S195" s="38"/>
      <c r="T195" s="38"/>
    </row>
    <row r="196" spans="1:20" ht="26.25">
      <c r="A196" s="11" t="s">
        <v>248</v>
      </c>
      <c r="B196" s="72"/>
      <c r="C196" s="12"/>
      <c r="D196" s="12"/>
      <c r="E196" s="12"/>
      <c r="F196" s="12"/>
      <c r="G196" s="12"/>
      <c r="H196" s="12"/>
      <c r="I196" s="84"/>
      <c r="J196" s="14"/>
      <c r="K196" s="14"/>
      <c r="L196" s="14"/>
      <c r="M196" s="14"/>
      <c r="N196" s="14"/>
      <c r="O196" s="14"/>
      <c r="P196" s="38"/>
      <c r="Q196" s="38"/>
      <c r="R196" s="38"/>
      <c r="S196" s="38"/>
      <c r="T196" s="38"/>
    </row>
    <row r="197" spans="1:20" ht="57.75" customHeight="1">
      <c r="A197" s="28" t="s">
        <v>249</v>
      </c>
      <c r="B197" s="16" t="s">
        <v>290</v>
      </c>
      <c r="C197" s="12"/>
      <c r="D197" s="12"/>
      <c r="E197" s="12"/>
      <c r="F197" s="12"/>
      <c r="G197" s="12"/>
      <c r="H197" s="12"/>
      <c r="I197" s="84"/>
      <c r="J197" s="14"/>
      <c r="K197" s="14"/>
      <c r="L197" s="14"/>
      <c r="M197" s="14"/>
      <c r="N197" s="14"/>
      <c r="O197" s="14"/>
      <c r="P197" s="38"/>
      <c r="Q197" s="38"/>
      <c r="R197" s="38"/>
      <c r="S197" s="38"/>
      <c r="T197" s="38"/>
    </row>
    <row r="198" spans="1:20" ht="26.25">
      <c r="A198" s="11" t="s">
        <v>250</v>
      </c>
      <c r="B198" s="72"/>
      <c r="C198" s="12"/>
      <c r="D198" s="12"/>
      <c r="E198" s="12"/>
      <c r="F198" s="12"/>
      <c r="G198" s="12"/>
      <c r="H198" s="12"/>
      <c r="I198" s="84"/>
      <c r="J198" s="14"/>
      <c r="K198" s="14"/>
      <c r="L198" s="14"/>
      <c r="M198" s="14"/>
      <c r="N198" s="14"/>
      <c r="O198" s="14"/>
      <c r="P198" s="38"/>
      <c r="Q198" s="38"/>
      <c r="R198" s="38"/>
      <c r="S198" s="38"/>
      <c r="T198" s="38"/>
    </row>
    <row r="199" spans="1:20" ht="57.75" customHeight="1">
      <c r="A199" s="28" t="s">
        <v>249</v>
      </c>
      <c r="B199" s="16" t="s">
        <v>290</v>
      </c>
      <c r="C199" s="12">
        <v>122.1</v>
      </c>
      <c r="D199" s="12">
        <v>113.9</v>
      </c>
      <c r="E199" s="12">
        <v>115</v>
      </c>
      <c r="F199" s="12">
        <v>118</v>
      </c>
      <c r="G199" s="12">
        <v>120</v>
      </c>
      <c r="H199" s="12">
        <v>122</v>
      </c>
      <c r="I199" s="84">
        <v>173.54</v>
      </c>
      <c r="J199" s="29">
        <f>C199*I199</f>
        <v>21189.233999999997</v>
      </c>
      <c r="K199" s="29">
        <f>D199*I199</f>
        <v>19766.206</v>
      </c>
      <c r="L199" s="29">
        <f>E199*I199</f>
        <v>19957.1</v>
      </c>
      <c r="M199" s="29">
        <f>F199*I199</f>
        <v>20477.719999999998</v>
      </c>
      <c r="N199" s="29">
        <f>G199*I199</f>
        <v>20824.8</v>
      </c>
      <c r="O199" s="29">
        <f>H199*I199</f>
        <v>21171.879999999997</v>
      </c>
      <c r="P199" s="41">
        <f>K199/J199*100</f>
        <v>93.2841932841933</v>
      </c>
      <c r="Q199" s="41">
        <f>L199/K199*100</f>
        <v>100.9657594381036</v>
      </c>
      <c r="R199" s="41">
        <f>M199/L199*100</f>
        <v>102.60869565217389</v>
      </c>
      <c r="S199" s="41">
        <f>N199/M199*100</f>
        <v>101.6949152542373</v>
      </c>
      <c r="T199" s="41">
        <f>O199/N199*100</f>
        <v>101.66666666666666</v>
      </c>
    </row>
    <row r="200" spans="1:20" ht="51.75">
      <c r="A200" s="11" t="s">
        <v>251</v>
      </c>
      <c r="B200" s="72"/>
      <c r="C200" s="12"/>
      <c r="D200" s="12"/>
      <c r="E200" s="12"/>
      <c r="F200" s="12"/>
      <c r="G200" s="12"/>
      <c r="H200" s="12"/>
      <c r="I200" s="84"/>
      <c r="J200" s="14"/>
      <c r="K200" s="14"/>
      <c r="L200" s="14"/>
      <c r="M200" s="14"/>
      <c r="N200" s="14"/>
      <c r="O200" s="14"/>
      <c r="P200" s="38"/>
      <c r="Q200" s="38"/>
      <c r="R200" s="38"/>
      <c r="S200" s="38"/>
      <c r="T200" s="38"/>
    </row>
    <row r="201" spans="1:20" ht="26.25">
      <c r="A201" s="15" t="s">
        <v>252</v>
      </c>
      <c r="B201" s="72" t="s">
        <v>299</v>
      </c>
      <c r="C201" s="12"/>
      <c r="D201" s="12"/>
      <c r="E201" s="12"/>
      <c r="F201" s="12"/>
      <c r="G201" s="12"/>
      <c r="H201" s="12"/>
      <c r="I201" s="84">
        <v>131.59</v>
      </c>
      <c r="J201" s="14"/>
      <c r="K201" s="14"/>
      <c r="L201" s="14"/>
      <c r="M201" s="14"/>
      <c r="N201" s="14"/>
      <c r="O201" s="14"/>
      <c r="P201" s="38"/>
      <c r="Q201" s="38"/>
      <c r="R201" s="38"/>
      <c r="S201" s="38"/>
      <c r="T201" s="38"/>
    </row>
    <row r="202" spans="1:20" ht="77.25">
      <c r="A202" s="11" t="s">
        <v>253</v>
      </c>
      <c r="B202" s="72"/>
      <c r="C202" s="12"/>
      <c r="D202" s="12"/>
      <c r="E202" s="12"/>
      <c r="F202" s="12"/>
      <c r="G202" s="12"/>
      <c r="H202" s="12"/>
      <c r="I202" s="84"/>
      <c r="J202" s="14"/>
      <c r="K202" s="14"/>
      <c r="L202" s="14"/>
      <c r="M202" s="14"/>
      <c r="N202" s="14"/>
      <c r="O202" s="14"/>
      <c r="P202" s="38"/>
      <c r="Q202" s="38"/>
      <c r="R202" s="38"/>
      <c r="S202" s="38"/>
      <c r="T202" s="38"/>
    </row>
    <row r="203" spans="1:20" ht="26.25">
      <c r="A203" s="15" t="s">
        <v>254</v>
      </c>
      <c r="B203" s="72" t="s">
        <v>255</v>
      </c>
      <c r="C203" s="12"/>
      <c r="D203" s="12"/>
      <c r="E203" s="12"/>
      <c r="F203" s="12"/>
      <c r="G203" s="12"/>
      <c r="H203" s="12"/>
      <c r="I203" s="84">
        <v>312.74</v>
      </c>
      <c r="J203" s="14"/>
      <c r="K203" s="14"/>
      <c r="L203" s="14"/>
      <c r="M203" s="14"/>
      <c r="N203" s="14"/>
      <c r="O203" s="14"/>
      <c r="P203" s="38"/>
      <c r="Q203" s="38"/>
      <c r="R203" s="38"/>
      <c r="S203" s="38"/>
      <c r="T203" s="38"/>
    </row>
    <row r="204" spans="1:20" ht="51.75">
      <c r="A204" s="11" t="s">
        <v>256</v>
      </c>
      <c r="B204" s="72"/>
      <c r="C204" s="12"/>
      <c r="D204" s="12"/>
      <c r="E204" s="12"/>
      <c r="F204" s="12"/>
      <c r="G204" s="12"/>
      <c r="H204" s="12"/>
      <c r="I204" s="84"/>
      <c r="J204" s="14"/>
      <c r="K204" s="14"/>
      <c r="L204" s="14"/>
      <c r="M204" s="14"/>
      <c r="N204" s="14"/>
      <c r="O204" s="14"/>
      <c r="P204" s="38"/>
      <c r="Q204" s="38"/>
      <c r="R204" s="38"/>
      <c r="S204" s="38"/>
      <c r="T204" s="38"/>
    </row>
    <row r="205" spans="1:20" ht="26.25">
      <c r="A205" s="15" t="s">
        <v>257</v>
      </c>
      <c r="B205" s="72" t="s">
        <v>255</v>
      </c>
      <c r="C205" s="12">
        <v>1.213</v>
      </c>
      <c r="D205" s="12">
        <v>1.281</v>
      </c>
      <c r="E205" s="12">
        <v>1.29</v>
      </c>
      <c r="F205" s="12">
        <v>1.3</v>
      </c>
      <c r="G205" s="12">
        <v>1.35</v>
      </c>
      <c r="H205" s="12">
        <v>1.4</v>
      </c>
      <c r="I205" s="84">
        <v>288.31</v>
      </c>
      <c r="J205" s="29">
        <f>C205*I205</f>
        <v>349.72003</v>
      </c>
      <c r="K205" s="29">
        <f>D205*I205</f>
        <v>369.32511</v>
      </c>
      <c r="L205" s="29">
        <f>E205*I205</f>
        <v>371.91990000000004</v>
      </c>
      <c r="M205" s="29">
        <f>F205*I205</f>
        <v>374.803</v>
      </c>
      <c r="N205" s="29">
        <f>G205*I205</f>
        <v>389.2185</v>
      </c>
      <c r="O205" s="29">
        <f>H205*I205</f>
        <v>403.63399999999996</v>
      </c>
      <c r="P205" s="41">
        <f>K205/J205*100</f>
        <v>105.60593569661995</v>
      </c>
      <c r="Q205" s="41">
        <f>L205/K205*100</f>
        <v>100.7025761124122</v>
      </c>
      <c r="R205" s="41">
        <f>M205/L205*100</f>
        <v>100.77519379844959</v>
      </c>
      <c r="S205" s="41">
        <f>N205/M205*100</f>
        <v>103.84615384615385</v>
      </c>
      <c r="T205" s="41">
        <f>O205/N205*100</f>
        <v>103.7037037037037</v>
      </c>
    </row>
    <row r="206" spans="1:20" ht="30.75" customHeight="1">
      <c r="A206" s="11" t="s">
        <v>258</v>
      </c>
      <c r="B206" s="72"/>
      <c r="C206" s="12"/>
      <c r="D206" s="12"/>
      <c r="E206" s="12"/>
      <c r="F206" s="12"/>
      <c r="G206" s="12"/>
      <c r="H206" s="12"/>
      <c r="I206" s="84"/>
      <c r="J206" s="14"/>
      <c r="K206" s="14"/>
      <c r="L206" s="14"/>
      <c r="M206" s="14"/>
      <c r="N206" s="14"/>
      <c r="O206" s="14"/>
      <c r="P206" s="38"/>
      <c r="Q206" s="38"/>
      <c r="R206" s="38"/>
      <c r="S206" s="38"/>
      <c r="T206" s="38"/>
    </row>
    <row r="207" spans="1:20" ht="26.25">
      <c r="A207" s="15" t="s">
        <v>259</v>
      </c>
      <c r="B207" s="72" t="s">
        <v>255</v>
      </c>
      <c r="C207" s="12"/>
      <c r="D207" s="12"/>
      <c r="E207" s="12"/>
      <c r="F207" s="12"/>
      <c r="G207" s="12"/>
      <c r="H207" s="12"/>
      <c r="I207" s="84"/>
      <c r="J207" s="14"/>
      <c r="K207" s="14"/>
      <c r="L207" s="14"/>
      <c r="M207" s="14"/>
      <c r="N207" s="14"/>
      <c r="O207" s="14"/>
      <c r="P207" s="38"/>
      <c r="Q207" s="38"/>
      <c r="R207" s="38"/>
      <c r="S207" s="38"/>
      <c r="T207" s="38"/>
    </row>
    <row r="208" spans="1:20" ht="52.5" customHeight="1">
      <c r="A208" s="11" t="s">
        <v>260</v>
      </c>
      <c r="B208" s="72"/>
      <c r="C208" s="12"/>
      <c r="D208" s="12"/>
      <c r="E208" s="12"/>
      <c r="F208" s="12"/>
      <c r="G208" s="12"/>
      <c r="H208" s="12"/>
      <c r="I208" s="84"/>
      <c r="J208" s="14"/>
      <c r="K208" s="14"/>
      <c r="L208" s="14"/>
      <c r="M208" s="14"/>
      <c r="N208" s="14"/>
      <c r="O208" s="14"/>
      <c r="P208" s="38"/>
      <c r="Q208" s="38"/>
      <c r="R208" s="38"/>
      <c r="S208" s="38"/>
      <c r="T208" s="38"/>
    </row>
    <row r="209" spans="1:20" ht="26.25">
      <c r="A209" s="17" t="s">
        <v>259</v>
      </c>
      <c r="B209" s="73" t="s">
        <v>255</v>
      </c>
      <c r="C209" s="18"/>
      <c r="D209" s="18"/>
      <c r="E209" s="18"/>
      <c r="F209" s="18"/>
      <c r="G209" s="18"/>
      <c r="H209" s="18"/>
      <c r="I209" s="85">
        <v>146.52</v>
      </c>
      <c r="J209" s="19"/>
      <c r="K209" s="19"/>
      <c r="L209" s="19"/>
      <c r="M209" s="19"/>
      <c r="N209" s="19"/>
      <c r="O209" s="19"/>
      <c r="P209" s="39"/>
      <c r="Q209" s="39"/>
      <c r="R209" s="39"/>
      <c r="S209" s="39"/>
      <c r="T209" s="39"/>
    </row>
    <row r="210" spans="1:20" ht="26.25">
      <c r="A210" s="143" t="s">
        <v>80</v>
      </c>
      <c r="B210" s="140"/>
      <c r="C210" s="141"/>
      <c r="D210" s="141"/>
      <c r="E210" s="141"/>
      <c r="F210" s="141"/>
      <c r="G210" s="141"/>
      <c r="H210" s="141"/>
      <c r="I210" s="142"/>
      <c r="J210" s="245">
        <f aca="true" t="shared" si="1" ref="J210:O210">J205+J199</f>
        <v>21538.954029999997</v>
      </c>
      <c r="K210" s="245">
        <f t="shared" si="1"/>
        <v>20135.53111</v>
      </c>
      <c r="L210" s="245">
        <f t="shared" si="1"/>
        <v>20329.0199</v>
      </c>
      <c r="M210" s="245">
        <f t="shared" si="1"/>
        <v>20852.522999999997</v>
      </c>
      <c r="N210" s="245">
        <f t="shared" si="1"/>
        <v>21214.0185</v>
      </c>
      <c r="O210" s="245">
        <f t="shared" si="1"/>
        <v>21575.513999999996</v>
      </c>
      <c r="P210" s="246">
        <f aca="true" t="shared" si="2" ref="P210:T211">K210/J210*100</f>
        <v>93.48425685831691</v>
      </c>
      <c r="Q210" s="246">
        <f t="shared" si="2"/>
        <v>100.9609321400214</v>
      </c>
      <c r="R210" s="246">
        <f t="shared" si="2"/>
        <v>102.57515169238434</v>
      </c>
      <c r="S210" s="246">
        <f t="shared" si="2"/>
        <v>101.73358159106216</v>
      </c>
      <c r="T210" s="246">
        <f t="shared" si="2"/>
        <v>101.70404065594643</v>
      </c>
    </row>
    <row r="211" spans="1:20" ht="71.25" customHeight="1">
      <c r="A211" s="44" t="s">
        <v>261</v>
      </c>
      <c r="B211" s="23" t="s">
        <v>294</v>
      </c>
      <c r="C211" s="23" t="s">
        <v>294</v>
      </c>
      <c r="D211" s="23" t="s">
        <v>294</v>
      </c>
      <c r="E211" s="23" t="s">
        <v>294</v>
      </c>
      <c r="F211" s="23"/>
      <c r="G211" s="23" t="s">
        <v>294</v>
      </c>
      <c r="H211" s="23"/>
      <c r="I211" s="171" t="s">
        <v>294</v>
      </c>
      <c r="J211" s="244">
        <f aca="true" t="shared" si="3" ref="J211:O211">J210+J190</f>
        <v>206404.34832999998</v>
      </c>
      <c r="K211" s="244">
        <f t="shared" si="3"/>
        <v>258534.76144</v>
      </c>
      <c r="L211" s="244">
        <f t="shared" si="3"/>
        <v>272293.5989</v>
      </c>
      <c r="M211" s="244">
        <f t="shared" si="3"/>
        <v>288623.04</v>
      </c>
      <c r="N211" s="244">
        <f t="shared" si="3"/>
        <v>295291.4985</v>
      </c>
      <c r="O211" s="244">
        <f t="shared" si="3"/>
        <v>301128.11400000006</v>
      </c>
      <c r="P211" s="244">
        <f t="shared" si="2"/>
        <v>125.25645100589342</v>
      </c>
      <c r="Q211" s="244">
        <f t="shared" si="2"/>
        <v>105.32185203388718</v>
      </c>
      <c r="R211" s="244">
        <f t="shared" si="2"/>
        <v>105.9969977869355</v>
      </c>
      <c r="S211" s="244">
        <f t="shared" si="2"/>
        <v>102.31043873004732</v>
      </c>
      <c r="T211" s="244">
        <f t="shared" si="2"/>
        <v>101.97656062895426</v>
      </c>
    </row>
    <row r="212" spans="1:20" ht="27">
      <c r="A212" s="331" t="s">
        <v>262</v>
      </c>
      <c r="B212" s="332"/>
      <c r="C212" s="332"/>
      <c r="D212" s="332"/>
      <c r="E212" s="332"/>
      <c r="F212" s="332"/>
      <c r="G212" s="332"/>
      <c r="H212" s="332"/>
      <c r="I212" s="332"/>
      <c r="J212" s="332"/>
      <c r="K212" s="332"/>
      <c r="L212" s="332"/>
      <c r="M212" s="332"/>
      <c r="N212" s="332"/>
      <c r="O212" s="332"/>
      <c r="P212" s="332"/>
      <c r="Q212" s="332"/>
      <c r="R212" s="332"/>
      <c r="S212" s="332"/>
      <c r="T212" s="323"/>
    </row>
    <row r="213" spans="1:20" ht="45" customHeight="1">
      <c r="A213" s="28" t="s">
        <v>263</v>
      </c>
      <c r="B213" s="16" t="s">
        <v>152</v>
      </c>
      <c r="C213" s="12"/>
      <c r="D213" s="12"/>
      <c r="E213" s="12"/>
      <c r="F213" s="12"/>
      <c r="G213" s="12"/>
      <c r="H213" s="12"/>
      <c r="I213" s="84">
        <v>509.11</v>
      </c>
      <c r="J213" s="14"/>
      <c r="K213" s="14"/>
      <c r="L213" s="14"/>
      <c r="M213" s="14"/>
      <c r="N213" s="14"/>
      <c r="O213" s="14"/>
      <c r="P213" s="38"/>
      <c r="Q213" s="38"/>
      <c r="R213" s="38"/>
      <c r="S213" s="38"/>
      <c r="T213" s="38"/>
    </row>
    <row r="214" spans="1:20" ht="26.25">
      <c r="A214" s="17" t="s">
        <v>264</v>
      </c>
      <c r="B214" s="73" t="s">
        <v>79</v>
      </c>
      <c r="C214" s="18"/>
      <c r="D214" s="18"/>
      <c r="E214" s="18"/>
      <c r="F214" s="18"/>
      <c r="G214" s="18"/>
      <c r="H214" s="18"/>
      <c r="I214" s="85">
        <v>9.23</v>
      </c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ht="27.75">
      <c r="A215" s="43" t="s">
        <v>80</v>
      </c>
      <c r="B215" s="77" t="s">
        <v>294</v>
      </c>
      <c r="C215" s="23" t="s">
        <v>294</v>
      </c>
      <c r="D215" s="23" t="s">
        <v>294</v>
      </c>
      <c r="E215" s="23" t="s">
        <v>294</v>
      </c>
      <c r="F215" s="23"/>
      <c r="G215" s="23" t="s">
        <v>294</v>
      </c>
      <c r="H215" s="23"/>
      <c r="I215" s="86" t="s">
        <v>294</v>
      </c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27">
      <c r="A216" s="321" t="s">
        <v>265</v>
      </c>
      <c r="B216" s="322"/>
      <c r="C216" s="322"/>
      <c r="D216" s="322"/>
      <c r="E216" s="322"/>
      <c r="F216" s="322"/>
      <c r="G216" s="322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323"/>
    </row>
    <row r="217" spans="1:20" ht="26.25">
      <c r="A217" s="26" t="s">
        <v>266</v>
      </c>
      <c r="B217" s="71" t="s">
        <v>79</v>
      </c>
      <c r="C217" s="9">
        <v>6756.4</v>
      </c>
      <c r="D217" s="9">
        <v>5862</v>
      </c>
      <c r="E217" s="9">
        <v>7070</v>
      </c>
      <c r="F217" s="9">
        <v>7165</v>
      </c>
      <c r="G217" s="9">
        <v>7370</v>
      </c>
      <c r="H217" s="9">
        <v>7420</v>
      </c>
      <c r="I217" s="83">
        <v>109.5</v>
      </c>
      <c r="J217" s="27">
        <f>C217*I217</f>
        <v>739825.7999999999</v>
      </c>
      <c r="K217" s="27">
        <f>D217*I217</f>
        <v>641889</v>
      </c>
      <c r="L217" s="27">
        <f>E217*I217</f>
        <v>774165</v>
      </c>
      <c r="M217" s="27">
        <f>F217*I217</f>
        <v>784567.5</v>
      </c>
      <c r="N217" s="27">
        <f>G217*I217</f>
        <v>807015</v>
      </c>
      <c r="O217" s="27">
        <f>H217*I217</f>
        <v>812490</v>
      </c>
      <c r="P217" s="40">
        <f>K217/J217*100</f>
        <v>86.76218104315909</v>
      </c>
      <c r="Q217" s="40">
        <f>L217/K217*100</f>
        <v>120.60730126236778</v>
      </c>
      <c r="R217" s="40">
        <f>M217/L217*100</f>
        <v>101.34370579915135</v>
      </c>
      <c r="S217" s="40">
        <f>N217/M217*100</f>
        <v>102.86113049546405</v>
      </c>
      <c r="T217" s="40">
        <f>O217/N217*100</f>
        <v>100.6784260515604</v>
      </c>
    </row>
    <row r="218" spans="1:20" ht="26.25">
      <c r="A218" s="50" t="s">
        <v>267</v>
      </c>
      <c r="B218" s="72" t="s">
        <v>79</v>
      </c>
      <c r="C218" s="12"/>
      <c r="D218" s="12"/>
      <c r="E218" s="12"/>
      <c r="F218" s="12"/>
      <c r="G218" s="12"/>
      <c r="H218" s="12"/>
      <c r="I218" s="84" t="s">
        <v>292</v>
      </c>
      <c r="J218" s="29"/>
      <c r="K218" s="29"/>
      <c r="L218" s="29"/>
      <c r="M218" s="29"/>
      <c r="N218" s="29"/>
      <c r="O218" s="29"/>
      <c r="P218" s="41"/>
      <c r="Q218" s="41"/>
      <c r="R218" s="41"/>
      <c r="S218" s="41"/>
      <c r="T218" s="41"/>
    </row>
    <row r="219" spans="1:20" ht="26.25">
      <c r="A219" s="28" t="s">
        <v>268</v>
      </c>
      <c r="B219" s="72" t="s">
        <v>79</v>
      </c>
      <c r="C219" s="12"/>
      <c r="D219" s="12"/>
      <c r="E219" s="12"/>
      <c r="F219" s="12"/>
      <c r="G219" s="12"/>
      <c r="H219" s="12"/>
      <c r="I219" s="84" t="s">
        <v>293</v>
      </c>
      <c r="J219" s="29"/>
      <c r="K219" s="29"/>
      <c r="L219" s="29"/>
      <c r="M219" s="29"/>
      <c r="N219" s="29"/>
      <c r="O219" s="29"/>
      <c r="P219" s="41"/>
      <c r="Q219" s="41"/>
      <c r="R219" s="41"/>
      <c r="S219" s="41"/>
      <c r="T219" s="41"/>
    </row>
    <row r="220" spans="1:20" ht="26.25">
      <c r="A220" s="28" t="s">
        <v>269</v>
      </c>
      <c r="B220" s="72" t="s">
        <v>79</v>
      </c>
      <c r="C220" s="12">
        <v>80.7</v>
      </c>
      <c r="D220" s="12">
        <v>82</v>
      </c>
      <c r="E220" s="12">
        <v>39</v>
      </c>
      <c r="F220" s="12">
        <v>40.5</v>
      </c>
      <c r="G220" s="12">
        <v>42</v>
      </c>
      <c r="H220" s="12">
        <v>42.5</v>
      </c>
      <c r="I220" s="84">
        <v>1500</v>
      </c>
      <c r="J220" s="29">
        <f>C220*I220</f>
        <v>121050</v>
      </c>
      <c r="K220" s="29">
        <f>D220*I220</f>
        <v>123000</v>
      </c>
      <c r="L220" s="29">
        <f>E220*I220</f>
        <v>58500</v>
      </c>
      <c r="M220" s="29">
        <f>F220*I220</f>
        <v>60750</v>
      </c>
      <c r="N220" s="29">
        <f>G220*I220</f>
        <v>63000</v>
      </c>
      <c r="O220" s="29">
        <f>H220*I220</f>
        <v>63750</v>
      </c>
      <c r="P220" s="41">
        <f aca="true" t="shared" si="4" ref="P220:T221">K220/J220*100</f>
        <v>101.61090458488229</v>
      </c>
      <c r="Q220" s="41">
        <f t="shared" si="4"/>
        <v>47.5609756097561</v>
      </c>
      <c r="R220" s="41">
        <f t="shared" si="4"/>
        <v>103.84615384615385</v>
      </c>
      <c r="S220" s="41">
        <f t="shared" si="4"/>
        <v>103.7037037037037</v>
      </c>
      <c r="T220" s="41">
        <f t="shared" si="4"/>
        <v>101.19047619047619</v>
      </c>
    </row>
    <row r="221" spans="1:20" ht="26.25">
      <c r="A221" s="28" t="s">
        <v>270</v>
      </c>
      <c r="B221" s="72" t="s">
        <v>79</v>
      </c>
      <c r="C221" s="12">
        <v>247.5</v>
      </c>
      <c r="D221" s="12">
        <v>261.5</v>
      </c>
      <c r="E221" s="12">
        <v>209</v>
      </c>
      <c r="F221" s="12">
        <v>210</v>
      </c>
      <c r="G221" s="12">
        <v>230</v>
      </c>
      <c r="H221" s="12">
        <v>240</v>
      </c>
      <c r="I221" s="84">
        <v>296.3</v>
      </c>
      <c r="J221" s="29">
        <f>C221*I221</f>
        <v>73334.25</v>
      </c>
      <c r="K221" s="29">
        <f>D221*I221</f>
        <v>77482.45</v>
      </c>
      <c r="L221" s="29">
        <f>E220*I220</f>
        <v>58500</v>
      </c>
      <c r="M221" s="29">
        <f>F221*I221</f>
        <v>62223</v>
      </c>
      <c r="N221" s="29">
        <f>G221*I221</f>
        <v>68149</v>
      </c>
      <c r="O221" s="29">
        <f>H221*I221</f>
        <v>71112</v>
      </c>
      <c r="P221" s="41">
        <f t="shared" si="4"/>
        <v>105.65656565656565</v>
      </c>
      <c r="Q221" s="41">
        <f t="shared" si="4"/>
        <v>75.50096828378555</v>
      </c>
      <c r="R221" s="41">
        <f t="shared" si="4"/>
        <v>106.36410256410255</v>
      </c>
      <c r="S221" s="41">
        <f t="shared" si="4"/>
        <v>109.52380952380953</v>
      </c>
      <c r="T221" s="41">
        <f t="shared" si="4"/>
        <v>104.34782608695652</v>
      </c>
    </row>
    <row r="222" spans="1:20" ht="26.25">
      <c r="A222" s="28" t="s">
        <v>271</v>
      </c>
      <c r="B222" s="72" t="s">
        <v>150</v>
      </c>
      <c r="C222" s="12"/>
      <c r="D222" s="12"/>
      <c r="E222" s="12"/>
      <c r="F222" s="12"/>
      <c r="G222" s="12"/>
      <c r="H222" s="12"/>
      <c r="I222" s="84" t="s">
        <v>291</v>
      </c>
      <c r="J222" s="29"/>
      <c r="K222" s="29"/>
      <c r="L222" s="29"/>
      <c r="M222" s="29"/>
      <c r="N222" s="29"/>
      <c r="O222" s="29"/>
      <c r="P222" s="41"/>
      <c r="Q222" s="41"/>
      <c r="R222" s="41"/>
      <c r="S222" s="41"/>
      <c r="T222" s="41"/>
    </row>
    <row r="223" spans="1:20" ht="27.75">
      <c r="A223" s="43" t="s">
        <v>80</v>
      </c>
      <c r="B223" s="77" t="s">
        <v>294</v>
      </c>
      <c r="C223" s="23"/>
      <c r="D223" s="23"/>
      <c r="E223" s="23"/>
      <c r="F223" s="23"/>
      <c r="G223" s="23" t="s">
        <v>294</v>
      </c>
      <c r="H223" s="23"/>
      <c r="I223" s="86" t="s">
        <v>294</v>
      </c>
      <c r="J223" s="244">
        <f aca="true" t="shared" si="5" ref="J223:O223">SUM(J217:J222)</f>
        <v>934210.0499999999</v>
      </c>
      <c r="K223" s="244">
        <f t="shared" si="5"/>
        <v>842371.45</v>
      </c>
      <c r="L223" s="244">
        <f t="shared" si="5"/>
        <v>891165</v>
      </c>
      <c r="M223" s="244">
        <f t="shared" si="5"/>
        <v>907540.5</v>
      </c>
      <c r="N223" s="244">
        <f t="shared" si="5"/>
        <v>938164</v>
      </c>
      <c r="O223" s="244">
        <f t="shared" si="5"/>
        <v>947352</v>
      </c>
      <c r="P223" s="244">
        <f>K223/J223*100</f>
        <v>90.16938428354523</v>
      </c>
      <c r="Q223" s="244">
        <f>L223/K223*100</f>
        <v>105.79240310198072</v>
      </c>
      <c r="R223" s="244">
        <f>M223/L223*100</f>
        <v>101.83753850297083</v>
      </c>
      <c r="S223" s="244">
        <f>N223/M223*100</f>
        <v>103.37433976775692</v>
      </c>
      <c r="T223" s="244">
        <f>O223/N223*100</f>
        <v>100.97935968551342</v>
      </c>
    </row>
    <row r="224" spans="1:20" ht="27">
      <c r="A224" s="321" t="s">
        <v>272</v>
      </c>
      <c r="B224" s="322"/>
      <c r="C224" s="322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3"/>
    </row>
    <row r="225" spans="1:20" ht="26.25">
      <c r="A225" s="25" t="s">
        <v>273</v>
      </c>
      <c r="B225" s="71"/>
      <c r="C225" s="9"/>
      <c r="D225" s="9"/>
      <c r="E225" s="9"/>
      <c r="F225" s="9"/>
      <c r="G225" s="9"/>
      <c r="H225" s="9"/>
      <c r="I225" s="83"/>
      <c r="J225" s="10"/>
      <c r="K225" s="10"/>
      <c r="L225" s="10"/>
      <c r="M225" s="10"/>
      <c r="N225" s="10"/>
      <c r="O225" s="10"/>
      <c r="P225" s="37"/>
      <c r="Q225" s="37"/>
      <c r="R225" s="37"/>
      <c r="S225" s="37"/>
      <c r="T225" s="37"/>
    </row>
    <row r="226" spans="1:20" ht="26.25">
      <c r="A226" s="49"/>
      <c r="B226" s="72"/>
      <c r="C226" s="12"/>
      <c r="D226" s="12"/>
      <c r="E226" s="12"/>
      <c r="F226" s="12"/>
      <c r="G226" s="12"/>
      <c r="H226" s="12"/>
      <c r="I226" s="84"/>
      <c r="J226" s="14"/>
      <c r="K226" s="14"/>
      <c r="L226" s="14"/>
      <c r="M226" s="14"/>
      <c r="N226" s="14"/>
      <c r="O226" s="14"/>
      <c r="P226" s="38"/>
      <c r="Q226" s="38"/>
      <c r="R226" s="38"/>
      <c r="S226" s="38"/>
      <c r="T226" s="38"/>
    </row>
    <row r="227" spans="1:20" ht="27.75">
      <c r="A227" s="43" t="s">
        <v>80</v>
      </c>
      <c r="B227" s="77" t="s">
        <v>294</v>
      </c>
      <c r="C227" s="23" t="s">
        <v>294</v>
      </c>
      <c r="D227" s="23" t="s">
        <v>294</v>
      </c>
      <c r="E227" s="23" t="s">
        <v>294</v>
      </c>
      <c r="F227" s="23"/>
      <c r="G227" s="23" t="s">
        <v>294</v>
      </c>
      <c r="H227" s="23"/>
      <c r="I227" s="86" t="s">
        <v>294</v>
      </c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27.75">
      <c r="A228" s="45"/>
      <c r="B228" s="78"/>
      <c r="C228" s="34"/>
      <c r="D228" s="34"/>
      <c r="E228" s="34"/>
      <c r="F228" s="34"/>
      <c r="G228" s="34"/>
      <c r="H228" s="34"/>
      <c r="I228" s="88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1:20" ht="26.25">
      <c r="A229" s="329" t="s">
        <v>296</v>
      </c>
      <c r="B229" s="330"/>
      <c r="C229" s="330"/>
      <c r="D229" s="330"/>
      <c r="E229" s="330"/>
      <c r="F229" s="330"/>
      <c r="G229" s="330"/>
      <c r="H229" s="330"/>
      <c r="I229" s="330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1:20" ht="26.25">
      <c r="A230" s="46" t="s">
        <v>346</v>
      </c>
      <c r="B230" s="79"/>
      <c r="C230" s="47"/>
      <c r="D230" s="47"/>
      <c r="E230" s="47"/>
      <c r="F230" s="47"/>
      <c r="G230" s="47"/>
      <c r="H230" s="47"/>
      <c r="I230" s="89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</row>
    <row r="231" spans="1:19" ht="57.75" customHeight="1">
      <c r="A231" s="328" t="s">
        <v>309</v>
      </c>
      <c r="B231" s="328"/>
      <c r="C231" s="328"/>
      <c r="D231" s="328"/>
      <c r="E231" s="328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</row>
    <row r="232" spans="1:19" ht="20.25">
      <c r="A232" s="36"/>
      <c r="B232" s="80"/>
      <c r="C232" s="30"/>
      <c r="D232" s="30"/>
      <c r="E232" s="30"/>
      <c r="F232" s="30"/>
      <c r="G232" s="30"/>
      <c r="H232" s="30"/>
      <c r="I232" s="90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1:19" ht="20.25">
      <c r="A233" s="30"/>
      <c r="B233" s="80"/>
      <c r="C233" s="30"/>
      <c r="D233" s="30"/>
      <c r="E233" s="30"/>
      <c r="F233" s="30"/>
      <c r="G233" s="30"/>
      <c r="H233" s="30"/>
      <c r="I233" s="90"/>
      <c r="J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1:19" ht="20.25">
      <c r="A234" s="30"/>
      <c r="B234" s="80"/>
      <c r="C234" s="30"/>
      <c r="D234" s="30"/>
      <c r="E234" s="30"/>
      <c r="F234" s="30"/>
      <c r="G234" s="30"/>
      <c r="H234" s="30"/>
      <c r="I234" s="90"/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1:19" ht="20.25">
      <c r="A235" s="30"/>
      <c r="B235" s="80"/>
      <c r="C235" s="30"/>
      <c r="D235" s="30"/>
      <c r="E235" s="30"/>
      <c r="F235" s="30"/>
      <c r="G235" s="30"/>
      <c r="H235" s="30"/>
      <c r="I235" s="90"/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1:19" ht="20.25">
      <c r="A236" s="30"/>
      <c r="B236" s="80"/>
      <c r="C236" s="30"/>
      <c r="D236" s="30"/>
      <c r="E236" s="30"/>
      <c r="F236" s="30"/>
      <c r="G236" s="30"/>
      <c r="H236" s="30"/>
      <c r="I236" s="90"/>
      <c r="J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1:19" ht="20.25">
      <c r="A237" s="30"/>
      <c r="B237" s="80"/>
      <c r="C237" s="30"/>
      <c r="D237" s="30"/>
      <c r="E237" s="30"/>
      <c r="F237" s="30"/>
      <c r="G237" s="30"/>
      <c r="H237" s="30"/>
      <c r="I237" s="90"/>
      <c r="J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1:19" ht="20.25">
      <c r="A238" s="30"/>
      <c r="B238" s="80"/>
      <c r="C238" s="30"/>
      <c r="D238" s="30"/>
      <c r="E238" s="30"/>
      <c r="F238" s="30"/>
      <c r="G238" s="30"/>
      <c r="H238" s="30"/>
      <c r="I238" s="90"/>
      <c r="J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1:19" ht="20.25">
      <c r="A239" s="30"/>
      <c r="B239" s="80"/>
      <c r="C239" s="30"/>
      <c r="D239" s="30"/>
      <c r="E239" s="30"/>
      <c r="F239" s="30"/>
      <c r="G239" s="30"/>
      <c r="H239" s="30"/>
      <c r="I239" s="90"/>
      <c r="J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1:9" ht="12.75">
      <c r="A240" s="32"/>
      <c r="B240" s="81"/>
      <c r="C240" s="32"/>
      <c r="D240" s="32"/>
      <c r="E240" s="32"/>
      <c r="F240" s="32"/>
      <c r="G240" s="32"/>
      <c r="H240" s="32"/>
      <c r="I240" s="91"/>
    </row>
    <row r="241" spans="1:9" ht="12.75">
      <c r="A241" s="32"/>
      <c r="B241" s="81"/>
      <c r="C241" s="32"/>
      <c r="D241" s="32"/>
      <c r="E241" s="32"/>
      <c r="F241" s="32"/>
      <c r="G241" s="32"/>
      <c r="H241" s="32"/>
      <c r="I241" s="91"/>
    </row>
    <row r="242" spans="1:9" ht="12.75">
      <c r="A242" s="32"/>
      <c r="B242" s="81"/>
      <c r="C242" s="32"/>
      <c r="D242" s="32"/>
      <c r="E242" s="32"/>
      <c r="F242" s="32"/>
      <c r="G242" s="32"/>
      <c r="H242" s="32"/>
      <c r="I242" s="91"/>
    </row>
    <row r="243" spans="1:9" ht="12.75">
      <c r="A243" s="32"/>
      <c r="B243" s="81"/>
      <c r="C243" s="32"/>
      <c r="D243" s="32"/>
      <c r="E243" s="32"/>
      <c r="F243" s="32"/>
      <c r="G243" s="32"/>
      <c r="H243" s="32"/>
      <c r="I243" s="91"/>
    </row>
    <row r="244" spans="1:9" ht="12.75">
      <c r="A244" s="32"/>
      <c r="B244" s="81"/>
      <c r="C244" s="32"/>
      <c r="D244" s="32"/>
      <c r="E244" s="32"/>
      <c r="F244" s="32"/>
      <c r="G244" s="32"/>
      <c r="H244" s="32"/>
      <c r="I244" s="91"/>
    </row>
    <row r="245" spans="1:9" ht="12.75">
      <c r="A245" s="32"/>
      <c r="B245" s="81"/>
      <c r="C245" s="32"/>
      <c r="D245" s="32"/>
      <c r="E245" s="32"/>
      <c r="F245" s="32"/>
      <c r="G245" s="32"/>
      <c r="H245" s="32"/>
      <c r="I245" s="91"/>
    </row>
    <row r="246" spans="1:9" ht="12.75">
      <c r="A246" s="32"/>
      <c r="B246" s="81"/>
      <c r="C246" s="32"/>
      <c r="D246" s="32"/>
      <c r="E246" s="32"/>
      <c r="F246" s="32"/>
      <c r="G246" s="32"/>
      <c r="H246" s="32"/>
      <c r="I246" s="91"/>
    </row>
  </sheetData>
  <sheetProtection/>
  <mergeCells count="17">
    <mergeCell ref="N1:T1"/>
    <mergeCell ref="A9:T9"/>
    <mergeCell ref="B5:H5"/>
    <mergeCell ref="J5:O5"/>
    <mergeCell ref="A2:S2"/>
    <mergeCell ref="A3:S3"/>
    <mergeCell ref="A5:A6"/>
    <mergeCell ref="I5:I6"/>
    <mergeCell ref="P5:T5"/>
    <mergeCell ref="A224:T224"/>
    <mergeCell ref="A8:T8"/>
    <mergeCell ref="A191:T191"/>
    <mergeCell ref="A231:S231"/>
    <mergeCell ref="A229:I229"/>
    <mergeCell ref="A212:T212"/>
    <mergeCell ref="A216:T216"/>
    <mergeCell ref="A25:T25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33" r:id="rId1"/>
  <rowBreaks count="5" manualBreakCount="5">
    <brk id="45" max="255" man="1"/>
    <brk id="89" max="255" man="1"/>
    <brk id="126" max="255" man="1"/>
    <brk id="161" max="255" man="1"/>
    <brk id="195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267"/>
  <sheetViews>
    <sheetView view="pageBreakPreview" zoomScale="75" zoomScaleSheetLayoutView="75" zoomScalePageLayoutView="0" workbookViewId="0" topLeftCell="A25">
      <selection activeCell="N55" sqref="N55"/>
    </sheetView>
  </sheetViews>
  <sheetFormatPr defaultColWidth="9.125" defaultRowHeight="12.75"/>
  <cols>
    <col min="1" max="1" width="42.75390625" style="202" customWidth="1"/>
    <col min="2" max="2" width="9.25390625" style="202" customWidth="1"/>
    <col min="3" max="5" width="14.75390625" style="174" customWidth="1"/>
    <col min="6" max="6" width="15.75390625" style="174" customWidth="1"/>
    <col min="7" max="7" width="12.25390625" style="174" customWidth="1"/>
    <col min="8" max="8" width="13.375" style="174" customWidth="1"/>
    <col min="9" max="9" width="13.625" style="174" customWidth="1"/>
    <col min="10" max="10" width="14.75390625" style="174" customWidth="1"/>
    <col min="11" max="16384" width="9.125" style="174" customWidth="1"/>
  </cols>
  <sheetData>
    <row r="1" spans="1:10" ht="15.75">
      <c r="A1" s="172"/>
      <c r="B1" s="172"/>
      <c r="C1" s="173"/>
      <c r="D1" s="173"/>
      <c r="E1" s="173"/>
      <c r="F1" s="371" t="s">
        <v>376</v>
      </c>
      <c r="G1" s="371"/>
      <c r="H1" s="371"/>
      <c r="I1" s="371"/>
      <c r="J1" s="371"/>
    </row>
    <row r="2" spans="1:10" ht="24.75" customHeight="1">
      <c r="A2" s="372" t="s">
        <v>377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4.25" customHeight="1">
      <c r="A3" s="373" t="s">
        <v>378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8" ht="14.25" customHeight="1">
      <c r="A4" s="175"/>
      <c r="B4" s="175"/>
      <c r="C4" s="175"/>
      <c r="D4" s="175"/>
      <c r="E4" s="175"/>
      <c r="F4" s="175"/>
      <c r="G4" s="175"/>
      <c r="H4" s="175"/>
    </row>
    <row r="5" spans="1:10" ht="7.5" customHeight="1">
      <c r="A5" s="374" t="s">
        <v>379</v>
      </c>
      <c r="B5" s="374"/>
      <c r="C5" s="374"/>
      <c r="D5" s="374"/>
      <c r="E5" s="374"/>
      <c r="F5" s="374"/>
      <c r="G5" s="374"/>
      <c r="H5" s="374"/>
      <c r="I5" s="374"/>
      <c r="J5" s="374"/>
    </row>
    <row r="6" spans="1:10" ht="15.75">
      <c r="A6" s="373" t="s">
        <v>380</v>
      </c>
      <c r="B6" s="373"/>
      <c r="C6" s="373"/>
      <c r="D6" s="373"/>
      <c r="E6" s="373"/>
      <c r="F6" s="373"/>
      <c r="G6" s="373"/>
      <c r="H6" s="373"/>
      <c r="I6" s="373"/>
      <c r="J6" s="373"/>
    </row>
    <row r="7" spans="1:8" ht="13.5" thickBot="1">
      <c r="A7" s="370"/>
      <c r="B7" s="370"/>
      <c r="C7" s="370"/>
      <c r="D7" s="370"/>
      <c r="E7" s="370"/>
      <c r="F7" s="370"/>
      <c r="G7" s="370"/>
      <c r="H7" s="370"/>
    </row>
    <row r="8" spans="1:9" ht="18.75" customHeight="1">
      <c r="A8" s="347" t="s">
        <v>381</v>
      </c>
      <c r="B8" s="350" t="s">
        <v>382</v>
      </c>
      <c r="C8" s="358" t="s">
        <v>427</v>
      </c>
      <c r="D8" s="358" t="s">
        <v>480</v>
      </c>
      <c r="E8" s="358" t="s">
        <v>481</v>
      </c>
      <c r="F8" s="353" t="s">
        <v>383</v>
      </c>
      <c r="G8" s="354"/>
      <c r="H8" s="354"/>
      <c r="I8" s="355"/>
    </row>
    <row r="9" spans="1:9" ht="18.75" customHeight="1">
      <c r="A9" s="348"/>
      <c r="B9" s="351"/>
      <c r="C9" s="351"/>
      <c r="D9" s="351"/>
      <c r="E9" s="351"/>
      <c r="F9" s="362">
        <v>2015</v>
      </c>
      <c r="G9" s="363"/>
      <c r="H9" s="356" t="s">
        <v>422</v>
      </c>
      <c r="I9" s="360" t="s">
        <v>475</v>
      </c>
    </row>
    <row r="10" spans="1:9" ht="16.5" customHeight="1" thickBot="1">
      <c r="A10" s="349"/>
      <c r="B10" s="352"/>
      <c r="C10" s="359"/>
      <c r="D10" s="359"/>
      <c r="E10" s="359"/>
      <c r="F10" s="176" t="s">
        <v>310</v>
      </c>
      <c r="G10" s="177" t="s">
        <v>10</v>
      </c>
      <c r="H10" s="357"/>
      <c r="I10" s="361"/>
    </row>
    <row r="11" spans="1:9" ht="31.5" customHeight="1">
      <c r="A11" s="178" t="s">
        <v>410</v>
      </c>
      <c r="B11" s="179" t="s">
        <v>32</v>
      </c>
      <c r="C11" s="180"/>
      <c r="D11" s="180"/>
      <c r="E11" s="180"/>
      <c r="F11" s="180"/>
      <c r="G11" s="181"/>
      <c r="H11" s="182"/>
      <c r="I11" s="181"/>
    </row>
    <row r="12" spans="1:9" ht="33" customHeight="1">
      <c r="A12" s="183" t="s">
        <v>411</v>
      </c>
      <c r="B12" s="184" t="s">
        <v>32</v>
      </c>
      <c r="C12" s="185"/>
      <c r="D12" s="185"/>
      <c r="E12" s="185"/>
      <c r="F12" s="185"/>
      <c r="G12" s="186"/>
      <c r="H12" s="185"/>
      <c r="I12" s="186"/>
    </row>
    <row r="13" spans="1:9" ht="36.75" customHeight="1">
      <c r="A13" s="183" t="s">
        <v>384</v>
      </c>
      <c r="B13" s="184" t="s">
        <v>385</v>
      </c>
      <c r="C13" s="187"/>
      <c r="D13" s="187"/>
      <c r="E13" s="187"/>
      <c r="F13" s="187"/>
      <c r="G13" s="188"/>
      <c r="H13" s="187"/>
      <c r="I13" s="188"/>
    </row>
    <row r="14" spans="1:9" ht="36" customHeight="1">
      <c r="A14" s="183" t="s">
        <v>386</v>
      </c>
      <c r="B14" s="184" t="s">
        <v>385</v>
      </c>
      <c r="C14" s="187"/>
      <c r="D14" s="187"/>
      <c r="E14" s="187"/>
      <c r="F14" s="187"/>
      <c r="G14" s="188"/>
      <c r="H14" s="187"/>
      <c r="I14" s="188"/>
    </row>
    <row r="15" spans="1:9" ht="41.25" customHeight="1">
      <c r="A15" s="183" t="s">
        <v>387</v>
      </c>
      <c r="B15" s="184" t="s">
        <v>385</v>
      </c>
      <c r="C15" s="185"/>
      <c r="D15" s="185"/>
      <c r="E15" s="185"/>
      <c r="F15" s="185"/>
      <c r="G15" s="186"/>
      <c r="H15" s="185"/>
      <c r="I15" s="186"/>
    </row>
    <row r="16" spans="1:9" ht="35.25" customHeight="1">
      <c r="A16" s="189" t="s">
        <v>388</v>
      </c>
      <c r="B16" s="184" t="s">
        <v>32</v>
      </c>
      <c r="C16" s="185"/>
      <c r="D16" s="185"/>
      <c r="E16" s="185"/>
      <c r="F16" s="185"/>
      <c r="G16" s="186"/>
      <c r="H16" s="185"/>
      <c r="I16" s="186"/>
    </row>
    <row r="17" spans="1:9" ht="36.75" customHeight="1">
      <c r="A17" s="183" t="s">
        <v>389</v>
      </c>
      <c r="B17" s="184" t="s">
        <v>385</v>
      </c>
      <c r="C17" s="185"/>
      <c r="D17" s="185"/>
      <c r="E17" s="185"/>
      <c r="F17" s="185"/>
      <c r="G17" s="186"/>
      <c r="H17" s="185"/>
      <c r="I17" s="186"/>
    </row>
    <row r="18" spans="1:9" ht="43.5" customHeight="1">
      <c r="A18" s="183" t="s">
        <v>390</v>
      </c>
      <c r="B18" s="184" t="s">
        <v>385</v>
      </c>
      <c r="C18" s="185"/>
      <c r="D18" s="185"/>
      <c r="E18" s="185"/>
      <c r="F18" s="185"/>
      <c r="G18" s="186"/>
      <c r="H18" s="185"/>
      <c r="I18" s="186"/>
    </row>
    <row r="19" spans="1:9" ht="34.5" customHeight="1">
      <c r="A19" s="183" t="s">
        <v>391</v>
      </c>
      <c r="B19" s="184" t="s">
        <v>33</v>
      </c>
      <c r="C19" s="185"/>
      <c r="D19" s="185"/>
      <c r="E19" s="185"/>
      <c r="F19" s="185"/>
      <c r="G19" s="186"/>
      <c r="H19" s="185"/>
      <c r="I19" s="186"/>
    </row>
    <row r="20" spans="1:9" ht="30.75" customHeight="1">
      <c r="A20" s="183" t="s">
        <v>392</v>
      </c>
      <c r="B20" s="184"/>
      <c r="C20" s="185"/>
      <c r="D20" s="185"/>
      <c r="E20" s="185"/>
      <c r="F20" s="185"/>
      <c r="G20" s="186"/>
      <c r="H20" s="185"/>
      <c r="I20" s="186"/>
    </row>
    <row r="21" spans="1:9" ht="15.75">
      <c r="A21" s="189" t="s">
        <v>393</v>
      </c>
      <c r="B21" s="184" t="s">
        <v>32</v>
      </c>
      <c r="C21" s="185"/>
      <c r="D21" s="185"/>
      <c r="E21" s="185"/>
      <c r="F21" s="185"/>
      <c r="G21" s="186"/>
      <c r="H21" s="185"/>
      <c r="I21" s="186"/>
    </row>
    <row r="22" spans="1:9" ht="15.75">
      <c r="A22" s="189" t="s">
        <v>394</v>
      </c>
      <c r="B22" s="184" t="s">
        <v>32</v>
      </c>
      <c r="C22" s="185"/>
      <c r="D22" s="185"/>
      <c r="E22" s="185"/>
      <c r="F22" s="185"/>
      <c r="G22" s="186"/>
      <c r="H22" s="185"/>
      <c r="I22" s="186"/>
    </row>
    <row r="23" spans="1:9" ht="15.75">
      <c r="A23" s="189" t="s">
        <v>395</v>
      </c>
      <c r="B23" s="184" t="s">
        <v>32</v>
      </c>
      <c r="C23" s="185"/>
      <c r="D23" s="185"/>
      <c r="E23" s="185"/>
      <c r="F23" s="185"/>
      <c r="G23" s="186"/>
      <c r="H23" s="185"/>
      <c r="I23" s="186"/>
    </row>
    <row r="24" spans="1:9" ht="15.75">
      <c r="A24" s="189" t="s">
        <v>396</v>
      </c>
      <c r="B24" s="184" t="s">
        <v>32</v>
      </c>
      <c r="C24" s="185"/>
      <c r="D24" s="185"/>
      <c r="E24" s="185"/>
      <c r="F24" s="185"/>
      <c r="G24" s="186"/>
      <c r="H24" s="185"/>
      <c r="I24" s="186"/>
    </row>
    <row r="25" spans="1:9" ht="34.5" customHeight="1">
      <c r="A25" s="183" t="s">
        <v>397</v>
      </c>
      <c r="B25" s="184"/>
      <c r="C25" s="185"/>
      <c r="D25" s="185"/>
      <c r="E25" s="185"/>
      <c r="F25" s="185"/>
      <c r="G25" s="186"/>
      <c r="H25" s="185"/>
      <c r="I25" s="186"/>
    </row>
    <row r="26" spans="1:9" ht="31.5">
      <c r="A26" s="190" t="s">
        <v>398</v>
      </c>
      <c r="B26" s="184" t="s">
        <v>385</v>
      </c>
      <c r="C26" s="185"/>
      <c r="D26" s="185"/>
      <c r="E26" s="185"/>
      <c r="F26" s="185"/>
      <c r="G26" s="186"/>
      <c r="H26" s="185"/>
      <c r="I26" s="186"/>
    </row>
    <row r="27" spans="1:9" ht="31.5">
      <c r="A27" s="190" t="s">
        <v>399</v>
      </c>
      <c r="B27" s="184" t="s">
        <v>385</v>
      </c>
      <c r="C27" s="185"/>
      <c r="D27" s="185"/>
      <c r="E27" s="185"/>
      <c r="F27" s="185"/>
      <c r="G27" s="186"/>
      <c r="H27" s="185"/>
      <c r="I27" s="186"/>
    </row>
    <row r="28" spans="1:9" ht="31.5">
      <c r="A28" s="189" t="s">
        <v>400</v>
      </c>
      <c r="B28" s="184" t="s">
        <v>385</v>
      </c>
      <c r="C28" s="185"/>
      <c r="D28" s="185"/>
      <c r="E28" s="185"/>
      <c r="F28" s="185"/>
      <c r="G28" s="186"/>
      <c r="H28" s="185"/>
      <c r="I28" s="186"/>
    </row>
    <row r="29" spans="1:9" ht="31.5">
      <c r="A29" s="190" t="s">
        <v>398</v>
      </c>
      <c r="B29" s="184" t="s">
        <v>385</v>
      </c>
      <c r="C29" s="185"/>
      <c r="D29" s="185"/>
      <c r="E29" s="185"/>
      <c r="F29" s="185"/>
      <c r="G29" s="186"/>
      <c r="H29" s="185"/>
      <c r="I29" s="186"/>
    </row>
    <row r="30" spans="1:9" ht="31.5">
      <c r="A30" s="190" t="s">
        <v>399</v>
      </c>
      <c r="B30" s="184" t="s">
        <v>385</v>
      </c>
      <c r="C30" s="185"/>
      <c r="D30" s="185"/>
      <c r="E30" s="185"/>
      <c r="F30" s="185"/>
      <c r="G30" s="186"/>
      <c r="H30" s="185"/>
      <c r="I30" s="186"/>
    </row>
    <row r="31" spans="1:9" ht="33" customHeight="1">
      <c r="A31" s="183" t="s">
        <v>401</v>
      </c>
      <c r="B31" s="184" t="s">
        <v>385</v>
      </c>
      <c r="C31" s="185"/>
      <c r="D31" s="185"/>
      <c r="E31" s="185"/>
      <c r="F31" s="185"/>
      <c r="G31" s="186"/>
      <c r="H31" s="185"/>
      <c r="I31" s="186"/>
    </row>
    <row r="32" spans="1:9" ht="15.75">
      <c r="A32" s="189" t="s">
        <v>402</v>
      </c>
      <c r="B32" s="184"/>
      <c r="C32" s="185"/>
      <c r="D32" s="185"/>
      <c r="E32" s="185"/>
      <c r="F32" s="185"/>
      <c r="G32" s="186"/>
      <c r="H32" s="185"/>
      <c r="I32" s="186"/>
    </row>
    <row r="33" spans="1:9" ht="31.5">
      <c r="A33" s="190" t="s">
        <v>0</v>
      </c>
      <c r="B33" s="184" t="s">
        <v>385</v>
      </c>
      <c r="C33" s="185"/>
      <c r="D33" s="185"/>
      <c r="E33" s="185"/>
      <c r="F33" s="185"/>
      <c r="G33" s="186"/>
      <c r="H33" s="185"/>
      <c r="I33" s="186"/>
    </row>
    <row r="34" spans="1:9" ht="31.5">
      <c r="A34" s="190" t="s">
        <v>1</v>
      </c>
      <c r="B34" s="184" t="s">
        <v>385</v>
      </c>
      <c r="C34" s="185"/>
      <c r="D34" s="185"/>
      <c r="E34" s="185"/>
      <c r="F34" s="185"/>
      <c r="G34" s="186"/>
      <c r="H34" s="185"/>
      <c r="I34" s="186"/>
    </row>
    <row r="35" spans="1:9" ht="31.5">
      <c r="A35" s="190" t="s">
        <v>403</v>
      </c>
      <c r="B35" s="184" t="s">
        <v>385</v>
      </c>
      <c r="C35" s="185"/>
      <c r="D35" s="185"/>
      <c r="E35" s="185"/>
      <c r="F35" s="185"/>
      <c r="G35" s="186"/>
      <c r="H35" s="185"/>
      <c r="I35" s="186"/>
    </row>
    <row r="36" spans="1:9" ht="32.25" customHeight="1">
      <c r="A36" s="183" t="s">
        <v>404</v>
      </c>
      <c r="B36" s="184" t="s">
        <v>405</v>
      </c>
      <c r="C36" s="187"/>
      <c r="D36" s="187"/>
      <c r="E36" s="187"/>
      <c r="F36" s="187"/>
      <c r="G36" s="188"/>
      <c r="H36" s="187"/>
      <c r="I36" s="188"/>
    </row>
    <row r="37" spans="1:9" ht="32.25" customHeight="1">
      <c r="A37" s="183" t="s">
        <v>412</v>
      </c>
      <c r="B37" s="184" t="s">
        <v>48</v>
      </c>
      <c r="C37" s="187"/>
      <c r="D37" s="187"/>
      <c r="E37" s="187"/>
      <c r="F37" s="187"/>
      <c r="G37" s="188"/>
      <c r="H37" s="187"/>
      <c r="I37" s="188"/>
    </row>
    <row r="38" spans="1:9" ht="34.5" customHeight="1">
      <c r="A38" s="183" t="s">
        <v>53</v>
      </c>
      <c r="B38" s="184" t="s">
        <v>385</v>
      </c>
      <c r="C38" s="187"/>
      <c r="D38" s="187"/>
      <c r="E38" s="187"/>
      <c r="F38" s="187"/>
      <c r="G38" s="188"/>
      <c r="H38" s="187"/>
      <c r="I38" s="188"/>
    </row>
    <row r="39" spans="1:9" ht="34.5" customHeight="1" thickBot="1">
      <c r="A39" s="191" t="s">
        <v>406</v>
      </c>
      <c r="B39" s="192" t="s">
        <v>385</v>
      </c>
      <c r="C39" s="193"/>
      <c r="D39" s="193"/>
      <c r="E39" s="193"/>
      <c r="F39" s="193"/>
      <c r="G39" s="194"/>
      <c r="H39" s="193"/>
      <c r="I39" s="194"/>
    </row>
    <row r="40" spans="1:10" ht="13.5" customHeight="1">
      <c r="A40" s="195"/>
      <c r="B40" s="175"/>
      <c r="C40" s="196"/>
      <c r="D40" s="196"/>
      <c r="E40" s="196"/>
      <c r="F40" s="196"/>
      <c r="G40" s="196"/>
      <c r="H40" s="196"/>
      <c r="I40" s="196"/>
      <c r="J40" s="196"/>
    </row>
    <row r="41" spans="1:10" ht="19.5" customHeight="1" thickBot="1">
      <c r="A41" s="197"/>
      <c r="B41" s="198"/>
      <c r="C41" s="173"/>
      <c r="D41" s="173"/>
      <c r="E41" s="173"/>
      <c r="F41" s="173"/>
      <c r="G41" s="173"/>
      <c r="H41" s="173"/>
      <c r="I41" s="173"/>
      <c r="J41" s="173"/>
    </row>
    <row r="42" spans="1:9" ht="15.75" customHeight="1">
      <c r="A42" s="365" t="s">
        <v>407</v>
      </c>
      <c r="B42" s="350" t="s">
        <v>382</v>
      </c>
      <c r="C42" s="358" t="s">
        <v>427</v>
      </c>
      <c r="D42" s="358" t="s">
        <v>480</v>
      </c>
      <c r="E42" s="358" t="s">
        <v>481</v>
      </c>
      <c r="F42" s="353" t="s">
        <v>383</v>
      </c>
      <c r="G42" s="354"/>
      <c r="H42" s="354"/>
      <c r="I42" s="364"/>
    </row>
    <row r="43" spans="1:9" ht="15.75" customHeight="1">
      <c r="A43" s="366"/>
      <c r="B43" s="351"/>
      <c r="C43" s="351"/>
      <c r="D43" s="351"/>
      <c r="E43" s="351"/>
      <c r="F43" s="362">
        <v>2015</v>
      </c>
      <c r="G43" s="363"/>
      <c r="H43" s="356" t="s">
        <v>422</v>
      </c>
      <c r="I43" s="368" t="s">
        <v>475</v>
      </c>
    </row>
    <row r="44" spans="1:9" ht="18.75" customHeight="1" thickBot="1">
      <c r="A44" s="367"/>
      <c r="B44" s="352"/>
      <c r="C44" s="359"/>
      <c r="D44" s="359"/>
      <c r="E44" s="359"/>
      <c r="F44" s="176" t="s">
        <v>310</v>
      </c>
      <c r="G44" s="177" t="s">
        <v>10</v>
      </c>
      <c r="H44" s="357"/>
      <c r="I44" s="369"/>
    </row>
    <row r="45" spans="1:9" ht="31.5">
      <c r="A45" s="213"/>
      <c r="B45" s="179" t="s">
        <v>408</v>
      </c>
      <c r="C45" s="199"/>
      <c r="D45" s="199"/>
      <c r="E45" s="199"/>
      <c r="F45" s="199"/>
      <c r="G45" s="200"/>
      <c r="H45" s="199"/>
      <c r="I45" s="214"/>
    </row>
    <row r="46" spans="1:9" ht="22.5" customHeight="1" thickBot="1">
      <c r="A46" s="215"/>
      <c r="B46" s="216"/>
      <c r="C46" s="193"/>
      <c r="D46" s="193"/>
      <c r="E46" s="193"/>
      <c r="F46" s="193"/>
      <c r="G46" s="194"/>
      <c r="H46" s="193"/>
      <c r="I46" s="217"/>
    </row>
    <row r="47" spans="1:10" s="212" customFormat="1" ht="22.5" customHeight="1">
      <c r="A47" s="209"/>
      <c r="B47" s="209"/>
      <c r="C47" s="196"/>
      <c r="D47" s="196"/>
      <c r="E47" s="196"/>
      <c r="F47" s="196"/>
      <c r="G47" s="196"/>
      <c r="H47" s="196"/>
      <c r="I47" s="196"/>
      <c r="J47" s="196"/>
    </row>
    <row r="48" spans="1:10" s="212" customFormat="1" ht="22.5" customHeight="1" thickBot="1">
      <c r="A48" s="372" t="s">
        <v>485</v>
      </c>
      <c r="B48" s="372"/>
      <c r="C48" s="372"/>
      <c r="D48" s="372"/>
      <c r="E48" s="372"/>
      <c r="F48" s="372"/>
      <c r="G48" s="372"/>
      <c r="H48" s="372"/>
      <c r="I48" s="372"/>
      <c r="J48" s="372"/>
    </row>
    <row r="49" spans="1:10" s="212" customFormat="1" ht="63.75" customHeight="1">
      <c r="A49" s="375" t="s">
        <v>462</v>
      </c>
      <c r="B49" s="381" t="s">
        <v>428</v>
      </c>
      <c r="C49" s="382"/>
      <c r="D49" s="377" t="s">
        <v>429</v>
      </c>
      <c r="E49" s="377" t="s">
        <v>430</v>
      </c>
      <c r="F49" s="378" t="s">
        <v>433</v>
      </c>
      <c r="G49" s="354"/>
      <c r="H49" s="355"/>
      <c r="I49" s="377" t="s">
        <v>434</v>
      </c>
      <c r="J49" s="379" t="s">
        <v>413</v>
      </c>
    </row>
    <row r="50" spans="1:10" s="212" customFormat="1" ht="36.75" customHeight="1" thickBot="1">
      <c r="A50" s="376"/>
      <c r="B50" s="383"/>
      <c r="C50" s="361"/>
      <c r="D50" s="357"/>
      <c r="E50" s="357"/>
      <c r="F50" s="225" t="s">
        <v>431</v>
      </c>
      <c r="G50" s="225" t="s">
        <v>432</v>
      </c>
      <c r="H50" s="225" t="s">
        <v>414</v>
      </c>
      <c r="I50" s="357"/>
      <c r="J50" s="380"/>
    </row>
    <row r="51" spans="1:10" s="212" customFormat="1" ht="36.75" customHeight="1">
      <c r="A51" s="384" t="s">
        <v>415</v>
      </c>
      <c r="B51" s="387" t="s">
        <v>482</v>
      </c>
      <c r="C51" s="388"/>
      <c r="D51" s="241"/>
      <c r="E51" s="241"/>
      <c r="F51" s="241"/>
      <c r="G51" s="241"/>
      <c r="H51" s="241"/>
      <c r="I51" s="241"/>
      <c r="J51" s="242"/>
    </row>
    <row r="52" spans="1:10" s="212" customFormat="1" ht="22.5" customHeight="1">
      <c r="A52" s="385"/>
      <c r="B52" s="389">
        <v>2014</v>
      </c>
      <c r="C52" s="389">
        <v>2013</v>
      </c>
      <c r="D52" s="223"/>
      <c r="E52" s="223"/>
      <c r="F52" s="223"/>
      <c r="G52" s="223"/>
      <c r="H52" s="223"/>
      <c r="I52" s="223"/>
      <c r="J52" s="224"/>
    </row>
    <row r="53" spans="1:10" s="212" customFormat="1" ht="22.5" customHeight="1">
      <c r="A53" s="385"/>
      <c r="B53" s="389">
        <v>2015</v>
      </c>
      <c r="C53" s="389">
        <v>2014</v>
      </c>
      <c r="D53" s="218"/>
      <c r="E53" s="218"/>
      <c r="F53" s="218"/>
      <c r="G53" s="218"/>
      <c r="H53" s="218"/>
      <c r="I53" s="218"/>
      <c r="J53" s="219"/>
    </row>
    <row r="54" spans="1:10" s="212" customFormat="1" ht="22.5" customHeight="1">
      <c r="A54" s="385"/>
      <c r="B54" s="389">
        <v>2016</v>
      </c>
      <c r="C54" s="389">
        <v>2015</v>
      </c>
      <c r="D54" s="218"/>
      <c r="E54" s="218"/>
      <c r="F54" s="218"/>
      <c r="G54" s="218"/>
      <c r="H54" s="218"/>
      <c r="I54" s="218"/>
      <c r="J54" s="219"/>
    </row>
    <row r="55" spans="1:10" s="212" customFormat="1" ht="22.5" customHeight="1" thickBot="1">
      <c r="A55" s="386"/>
      <c r="B55" s="389">
        <v>2017</v>
      </c>
      <c r="C55" s="389">
        <v>2016</v>
      </c>
      <c r="D55" s="218"/>
      <c r="E55" s="218"/>
      <c r="F55" s="218"/>
      <c r="G55" s="218"/>
      <c r="H55" s="218"/>
      <c r="I55" s="218"/>
      <c r="J55" s="219"/>
    </row>
    <row r="56" spans="1:10" s="212" customFormat="1" ht="33" customHeight="1">
      <c r="A56" s="392" t="s">
        <v>435</v>
      </c>
      <c r="B56" s="387" t="s">
        <v>482</v>
      </c>
      <c r="C56" s="388"/>
      <c r="D56" s="218"/>
      <c r="E56" s="218"/>
      <c r="F56" s="218"/>
      <c r="G56" s="218"/>
      <c r="H56" s="218"/>
      <c r="I56" s="218"/>
      <c r="J56" s="219"/>
    </row>
    <row r="57" spans="1:10" s="212" customFormat="1" ht="22.5" customHeight="1">
      <c r="A57" s="385"/>
      <c r="B57" s="389">
        <v>2014</v>
      </c>
      <c r="C57" s="389">
        <v>2013</v>
      </c>
      <c r="D57" s="218"/>
      <c r="E57" s="218"/>
      <c r="F57" s="218"/>
      <c r="G57" s="218"/>
      <c r="H57" s="218"/>
      <c r="I57" s="218"/>
      <c r="J57" s="219"/>
    </row>
    <row r="58" spans="1:10" s="212" customFormat="1" ht="22.5" customHeight="1">
      <c r="A58" s="385"/>
      <c r="B58" s="389">
        <v>2015</v>
      </c>
      <c r="C58" s="389">
        <v>2014</v>
      </c>
      <c r="D58" s="218"/>
      <c r="E58" s="218"/>
      <c r="F58" s="218"/>
      <c r="G58" s="218"/>
      <c r="H58" s="218"/>
      <c r="I58" s="218"/>
      <c r="J58" s="219"/>
    </row>
    <row r="59" spans="1:10" s="212" customFormat="1" ht="22.5" customHeight="1">
      <c r="A59" s="385"/>
      <c r="B59" s="389">
        <v>2016</v>
      </c>
      <c r="C59" s="389">
        <v>2015</v>
      </c>
      <c r="D59" s="218"/>
      <c r="E59" s="218"/>
      <c r="F59" s="218"/>
      <c r="G59" s="218"/>
      <c r="H59" s="218"/>
      <c r="I59" s="218"/>
      <c r="J59" s="219"/>
    </row>
    <row r="60" spans="1:10" s="212" customFormat="1" ht="22.5" customHeight="1">
      <c r="A60" s="386"/>
      <c r="B60" s="389">
        <v>2017</v>
      </c>
      <c r="C60" s="389">
        <v>2016</v>
      </c>
      <c r="D60" s="218"/>
      <c r="E60" s="218"/>
      <c r="F60" s="218"/>
      <c r="G60" s="218"/>
      <c r="H60" s="218"/>
      <c r="I60" s="218"/>
      <c r="J60" s="219"/>
    </row>
    <row r="61" spans="1:10" s="212" customFormat="1" ht="22.5" customHeight="1" thickBot="1">
      <c r="A61" s="220" t="s">
        <v>436</v>
      </c>
      <c r="B61" s="390"/>
      <c r="C61" s="391"/>
      <c r="D61" s="221"/>
      <c r="E61" s="221"/>
      <c r="F61" s="221"/>
      <c r="G61" s="221"/>
      <c r="H61" s="221"/>
      <c r="I61" s="221"/>
      <c r="J61" s="222"/>
    </row>
    <row r="62" spans="1:10" s="212" customFormat="1" ht="22.5" customHeight="1">
      <c r="A62" s="209"/>
      <c r="B62" s="209"/>
      <c r="C62" s="196"/>
      <c r="D62" s="196"/>
      <c r="E62" s="196"/>
      <c r="F62" s="196"/>
      <c r="G62" s="196"/>
      <c r="H62" s="196"/>
      <c r="I62" s="196"/>
      <c r="J62" s="196"/>
    </row>
    <row r="63" spans="1:10" s="212" customFormat="1" ht="22.5" customHeight="1">
      <c r="A63" s="209"/>
      <c r="B63" s="209"/>
      <c r="C63" s="196"/>
      <c r="D63" s="196"/>
      <c r="E63" s="196"/>
      <c r="F63" s="196"/>
      <c r="G63" s="196"/>
      <c r="H63" s="196"/>
      <c r="I63" s="196"/>
      <c r="J63" s="196"/>
    </row>
    <row r="64" spans="1:10" s="212" customFormat="1" ht="22.5" customHeight="1">
      <c r="A64" s="209"/>
      <c r="B64" s="209"/>
      <c r="C64" s="196"/>
      <c r="D64" s="196"/>
      <c r="E64" s="196"/>
      <c r="F64" s="196"/>
      <c r="G64" s="196"/>
      <c r="H64" s="196"/>
      <c r="I64" s="196"/>
      <c r="J64" s="196"/>
    </row>
    <row r="65" spans="1:10" s="212" customFormat="1" ht="22.5" customHeight="1">
      <c r="A65" s="209"/>
      <c r="B65" s="209"/>
      <c r="C65" s="196"/>
      <c r="D65" s="196"/>
      <c r="E65" s="196"/>
      <c r="F65" s="196"/>
      <c r="G65" s="196"/>
      <c r="H65" s="196"/>
      <c r="I65" s="196"/>
      <c r="J65" s="196"/>
    </row>
    <row r="66" spans="1:8" ht="27" customHeight="1">
      <c r="A66" s="198" t="s">
        <v>409</v>
      </c>
      <c r="B66" s="210"/>
      <c r="C66" s="211"/>
      <c r="D66" s="211"/>
      <c r="E66" s="211"/>
      <c r="F66" s="211"/>
      <c r="G66" s="211"/>
      <c r="H66" s="211"/>
    </row>
    <row r="67" spans="1:2" ht="7.5" customHeight="1">
      <c r="A67" s="201"/>
      <c r="B67" s="201"/>
    </row>
    <row r="68" spans="1:2" ht="12.75">
      <c r="A68" s="201"/>
      <c r="B68" s="201"/>
    </row>
    <row r="69" spans="1:2" ht="12.75">
      <c r="A69" s="201"/>
      <c r="B69" s="201"/>
    </row>
    <row r="70" spans="1:2" ht="12.75">
      <c r="A70" s="201"/>
      <c r="B70" s="201"/>
    </row>
    <row r="71" spans="1:2" ht="12.75">
      <c r="A71" s="201"/>
      <c r="B71" s="201"/>
    </row>
    <row r="72" spans="1:2" ht="12.75">
      <c r="A72" s="201"/>
      <c r="B72" s="201"/>
    </row>
    <row r="73" spans="1:2" ht="12.75">
      <c r="A73" s="201"/>
      <c r="B73" s="201"/>
    </row>
    <row r="74" spans="1:2" ht="12.75">
      <c r="A74" s="201"/>
      <c r="B74" s="201"/>
    </row>
    <row r="75" spans="1:2" ht="12.75">
      <c r="A75" s="201"/>
      <c r="B75" s="201"/>
    </row>
    <row r="76" spans="1:2" ht="12.75">
      <c r="A76" s="201"/>
      <c r="B76" s="201"/>
    </row>
    <row r="77" spans="1:2" ht="12.75">
      <c r="A77" s="201"/>
      <c r="B77" s="201"/>
    </row>
    <row r="78" spans="1:2" ht="12.75">
      <c r="A78" s="201"/>
      <c r="B78" s="201"/>
    </row>
    <row r="79" spans="1:2" ht="12.75">
      <c r="A79" s="201"/>
      <c r="B79" s="201"/>
    </row>
    <row r="80" spans="1:2" ht="12.75">
      <c r="A80" s="201"/>
      <c r="B80" s="201"/>
    </row>
    <row r="81" spans="1:2" ht="12.75">
      <c r="A81" s="201"/>
      <c r="B81" s="201"/>
    </row>
    <row r="82" spans="1:2" ht="12.75">
      <c r="A82" s="201"/>
      <c r="B82" s="201"/>
    </row>
    <row r="83" spans="1:2" ht="12.75">
      <c r="A83" s="201"/>
      <c r="B83" s="201"/>
    </row>
    <row r="84" spans="1:2" ht="12.75">
      <c r="A84" s="201"/>
      <c r="B84" s="201"/>
    </row>
    <row r="85" spans="1:2" ht="12.75">
      <c r="A85" s="201"/>
      <c r="B85" s="201"/>
    </row>
    <row r="86" spans="1:2" ht="12.75">
      <c r="A86" s="201"/>
      <c r="B86" s="201"/>
    </row>
    <row r="87" spans="1:2" ht="12.75">
      <c r="A87" s="201"/>
      <c r="B87" s="201"/>
    </row>
    <row r="88" spans="1:2" ht="12.75">
      <c r="A88" s="201"/>
      <c r="B88" s="201"/>
    </row>
    <row r="89" spans="1:2" ht="12.75">
      <c r="A89" s="201"/>
      <c r="B89" s="201"/>
    </row>
    <row r="90" spans="1:2" ht="12.75">
      <c r="A90" s="201"/>
      <c r="B90" s="201"/>
    </row>
    <row r="91" spans="1:2" ht="12.75">
      <c r="A91" s="201"/>
      <c r="B91" s="201"/>
    </row>
    <row r="92" spans="1:2" ht="12.75">
      <c r="A92" s="201"/>
      <c r="B92" s="201"/>
    </row>
    <row r="93" spans="1:2" ht="12.75">
      <c r="A93" s="201"/>
      <c r="B93" s="201"/>
    </row>
    <row r="94" spans="1:2" ht="12.75">
      <c r="A94" s="201"/>
      <c r="B94" s="201"/>
    </row>
    <row r="95" spans="1:2" ht="12.75">
      <c r="A95" s="201"/>
      <c r="B95" s="201"/>
    </row>
    <row r="96" spans="1:2" ht="12.75">
      <c r="A96" s="201"/>
      <c r="B96" s="201"/>
    </row>
    <row r="97" spans="1:2" ht="12.75">
      <c r="A97" s="201"/>
      <c r="B97" s="201"/>
    </row>
    <row r="98" spans="1:2" ht="12.75">
      <c r="A98" s="201"/>
      <c r="B98" s="201"/>
    </row>
    <row r="99" spans="1:2" ht="12.75">
      <c r="A99" s="201"/>
      <c r="B99" s="201"/>
    </row>
    <row r="100" spans="1:2" ht="12.75">
      <c r="A100" s="201"/>
      <c r="B100" s="201"/>
    </row>
    <row r="101" spans="1:2" ht="12.75">
      <c r="A101" s="201"/>
      <c r="B101" s="201"/>
    </row>
    <row r="102" spans="1:2" ht="12.75">
      <c r="A102" s="201"/>
      <c r="B102" s="201"/>
    </row>
    <row r="103" spans="1:2" ht="12.75">
      <c r="A103" s="201"/>
      <c r="B103" s="201"/>
    </row>
    <row r="104" spans="1:2" ht="12.75">
      <c r="A104" s="201"/>
      <c r="B104" s="201"/>
    </row>
    <row r="105" spans="1:2" ht="12.75">
      <c r="A105" s="201"/>
      <c r="B105" s="201"/>
    </row>
    <row r="106" spans="1:2" ht="12.75">
      <c r="A106" s="201"/>
      <c r="B106" s="201"/>
    </row>
    <row r="107" spans="1:2" ht="12.75">
      <c r="A107" s="201"/>
      <c r="B107" s="201"/>
    </row>
    <row r="108" spans="1:2" ht="12.75">
      <c r="A108" s="201"/>
      <c r="B108" s="201"/>
    </row>
    <row r="109" spans="1:2" ht="12.75">
      <c r="A109" s="201"/>
      <c r="B109" s="201"/>
    </row>
    <row r="110" spans="1:2" ht="12.75">
      <c r="A110" s="201"/>
      <c r="B110" s="201"/>
    </row>
    <row r="111" spans="1:2" ht="12.75">
      <c r="A111" s="201"/>
      <c r="B111" s="201"/>
    </row>
    <row r="112" spans="1:2" ht="12.75">
      <c r="A112" s="201"/>
      <c r="B112" s="201"/>
    </row>
    <row r="113" spans="1:2" ht="12.75">
      <c r="A113" s="201"/>
      <c r="B113" s="201"/>
    </row>
    <row r="114" spans="1:2" ht="12.75">
      <c r="A114" s="201"/>
      <c r="B114" s="201"/>
    </row>
    <row r="115" spans="1:2" ht="12.75">
      <c r="A115" s="201"/>
      <c r="B115" s="201"/>
    </row>
    <row r="116" spans="1:2" ht="12.75">
      <c r="A116" s="201"/>
      <c r="B116" s="201"/>
    </row>
    <row r="117" spans="1:2" ht="12.75">
      <c r="A117" s="201"/>
      <c r="B117" s="201"/>
    </row>
    <row r="118" spans="1:2" ht="12.75">
      <c r="A118" s="201"/>
      <c r="B118" s="201"/>
    </row>
    <row r="119" spans="1:2" ht="12.75">
      <c r="A119" s="201"/>
      <c r="B119" s="201"/>
    </row>
    <row r="120" spans="1:2" ht="12.75">
      <c r="A120" s="201"/>
      <c r="B120" s="201"/>
    </row>
    <row r="121" spans="1:2" ht="12.75">
      <c r="A121" s="201"/>
      <c r="B121" s="201"/>
    </row>
    <row r="122" spans="1:2" ht="12.75">
      <c r="A122" s="201"/>
      <c r="B122" s="201"/>
    </row>
    <row r="123" spans="1:2" ht="12.75">
      <c r="A123" s="201"/>
      <c r="B123" s="201"/>
    </row>
    <row r="124" spans="1:2" ht="12.75">
      <c r="A124" s="201"/>
      <c r="B124" s="201"/>
    </row>
    <row r="125" spans="1:2" ht="12.75">
      <c r="A125" s="201"/>
      <c r="B125" s="201"/>
    </row>
    <row r="126" spans="1:2" ht="12.75">
      <c r="A126" s="201"/>
      <c r="B126" s="201"/>
    </row>
    <row r="127" spans="1:2" ht="12.75">
      <c r="A127" s="201"/>
      <c r="B127" s="201"/>
    </row>
    <row r="128" spans="1:2" ht="12.75">
      <c r="A128" s="201"/>
      <c r="B128" s="201"/>
    </row>
    <row r="129" spans="1:2" ht="12.75">
      <c r="A129" s="201"/>
      <c r="B129" s="201"/>
    </row>
    <row r="130" spans="1:2" ht="12.75">
      <c r="A130" s="201"/>
      <c r="B130" s="201"/>
    </row>
    <row r="131" spans="1:2" ht="12.75">
      <c r="A131" s="201"/>
      <c r="B131" s="201"/>
    </row>
    <row r="132" spans="1:2" ht="12.75">
      <c r="A132" s="201"/>
      <c r="B132" s="201"/>
    </row>
    <row r="133" spans="1:2" ht="12.75">
      <c r="A133" s="201"/>
      <c r="B133" s="201"/>
    </row>
    <row r="134" spans="1:2" ht="12.75">
      <c r="A134" s="201"/>
      <c r="B134" s="201"/>
    </row>
    <row r="135" spans="1:2" ht="12.75">
      <c r="A135" s="201"/>
      <c r="B135" s="201"/>
    </row>
    <row r="136" spans="1:2" ht="12.75">
      <c r="A136" s="201"/>
      <c r="B136" s="201"/>
    </row>
    <row r="137" spans="1:2" ht="12.75">
      <c r="A137" s="201"/>
      <c r="B137" s="201"/>
    </row>
    <row r="138" spans="1:2" ht="12.75">
      <c r="A138" s="201"/>
      <c r="B138" s="201"/>
    </row>
    <row r="139" spans="1:2" ht="12.75">
      <c r="A139" s="201"/>
      <c r="B139" s="201"/>
    </row>
    <row r="140" spans="1:2" ht="12.75">
      <c r="A140" s="201"/>
      <c r="B140" s="201"/>
    </row>
    <row r="141" spans="1:2" ht="12.75">
      <c r="A141" s="201"/>
      <c r="B141" s="201"/>
    </row>
    <row r="142" spans="1:2" ht="12.75">
      <c r="A142" s="201"/>
      <c r="B142" s="201"/>
    </row>
    <row r="143" spans="1:2" ht="12.75">
      <c r="A143" s="201"/>
      <c r="B143" s="201"/>
    </row>
    <row r="144" spans="1:2" ht="12.75">
      <c r="A144" s="201"/>
      <c r="B144" s="201"/>
    </row>
    <row r="145" spans="1:2" ht="12.75">
      <c r="A145" s="201"/>
      <c r="B145" s="201"/>
    </row>
    <row r="146" spans="1:2" ht="12.75">
      <c r="A146" s="201"/>
      <c r="B146" s="201"/>
    </row>
    <row r="147" spans="1:2" ht="12.75">
      <c r="A147" s="201"/>
      <c r="B147" s="201"/>
    </row>
    <row r="148" spans="1:2" ht="12.75">
      <c r="A148" s="201"/>
      <c r="B148" s="201"/>
    </row>
    <row r="149" spans="1:2" ht="12.75">
      <c r="A149" s="201"/>
      <c r="B149" s="201"/>
    </row>
    <row r="150" spans="1:2" ht="12.75">
      <c r="A150" s="201"/>
      <c r="B150" s="201"/>
    </row>
    <row r="151" spans="1:2" ht="12.75">
      <c r="A151" s="201"/>
      <c r="B151" s="201"/>
    </row>
    <row r="152" spans="1:2" ht="12.75">
      <c r="A152" s="201"/>
      <c r="B152" s="201"/>
    </row>
    <row r="153" spans="1:2" ht="12.75">
      <c r="A153" s="201"/>
      <c r="B153" s="201"/>
    </row>
    <row r="154" spans="1:2" ht="12.75">
      <c r="A154" s="201"/>
      <c r="B154" s="201"/>
    </row>
    <row r="155" spans="1:2" ht="12.75">
      <c r="A155" s="201"/>
      <c r="B155" s="201"/>
    </row>
    <row r="156" spans="1:2" ht="12.75">
      <c r="A156" s="201"/>
      <c r="B156" s="201"/>
    </row>
    <row r="157" spans="1:2" ht="12.75">
      <c r="A157" s="201"/>
      <c r="B157" s="201"/>
    </row>
    <row r="158" spans="1:2" ht="12.75">
      <c r="A158" s="201"/>
      <c r="B158" s="201"/>
    </row>
    <row r="159" spans="1:2" ht="12.75">
      <c r="A159" s="201"/>
      <c r="B159" s="201"/>
    </row>
    <row r="160" spans="1:2" ht="12.75">
      <c r="A160" s="201"/>
      <c r="B160" s="201"/>
    </row>
    <row r="161" spans="1:2" ht="12.75">
      <c r="A161" s="201"/>
      <c r="B161" s="201"/>
    </row>
    <row r="162" spans="1:2" ht="12.75">
      <c r="A162" s="201"/>
      <c r="B162" s="201"/>
    </row>
    <row r="163" spans="1:2" ht="12.75">
      <c r="A163" s="201"/>
      <c r="B163" s="201"/>
    </row>
    <row r="164" spans="1:2" ht="12.75">
      <c r="A164" s="201"/>
      <c r="B164" s="201"/>
    </row>
    <row r="165" spans="1:2" ht="12.75">
      <c r="A165" s="201"/>
      <c r="B165" s="201"/>
    </row>
    <row r="166" spans="1:2" ht="12.75">
      <c r="A166" s="201"/>
      <c r="B166" s="201"/>
    </row>
    <row r="167" spans="1:2" ht="12.75">
      <c r="A167" s="201"/>
      <c r="B167" s="201"/>
    </row>
    <row r="168" spans="1:2" ht="12.75">
      <c r="A168" s="201"/>
      <c r="B168" s="201"/>
    </row>
    <row r="169" spans="1:2" ht="12.75">
      <c r="A169" s="201"/>
      <c r="B169" s="201"/>
    </row>
    <row r="170" spans="1:2" ht="12.75">
      <c r="A170" s="201"/>
      <c r="B170" s="201"/>
    </row>
    <row r="171" spans="1:2" ht="12.75">
      <c r="A171" s="201"/>
      <c r="B171" s="201"/>
    </row>
    <row r="172" spans="1:2" ht="12.75">
      <c r="A172" s="201"/>
      <c r="B172" s="201"/>
    </row>
    <row r="173" spans="1:2" ht="12.75">
      <c r="A173" s="201"/>
      <c r="B173" s="201"/>
    </row>
    <row r="174" spans="1:2" ht="12.75">
      <c r="A174" s="201"/>
      <c r="B174" s="201"/>
    </row>
    <row r="175" spans="1:2" ht="12.75">
      <c r="A175" s="201"/>
      <c r="B175" s="201"/>
    </row>
    <row r="176" spans="1:2" ht="12.75">
      <c r="A176" s="201"/>
      <c r="B176" s="201"/>
    </row>
    <row r="177" spans="1:2" ht="12.75">
      <c r="A177" s="201"/>
      <c r="B177" s="201"/>
    </row>
    <row r="178" spans="1:2" ht="12.75">
      <c r="A178" s="201"/>
      <c r="B178" s="201"/>
    </row>
    <row r="179" spans="1:2" ht="12.75">
      <c r="A179" s="201"/>
      <c r="B179" s="201"/>
    </row>
    <row r="180" spans="1:2" ht="12.75">
      <c r="A180" s="201"/>
      <c r="B180" s="201"/>
    </row>
    <row r="181" spans="1:2" ht="12.75">
      <c r="A181" s="201"/>
      <c r="B181" s="201"/>
    </row>
    <row r="182" spans="1:2" ht="12.75">
      <c r="A182" s="201"/>
      <c r="B182" s="201"/>
    </row>
    <row r="183" spans="1:2" ht="12.75">
      <c r="A183" s="201"/>
      <c r="B183" s="201"/>
    </row>
    <row r="184" spans="1:2" ht="12.75">
      <c r="A184" s="201"/>
      <c r="B184" s="201"/>
    </row>
    <row r="185" spans="1:2" ht="12.75">
      <c r="A185" s="201"/>
      <c r="B185" s="201"/>
    </row>
    <row r="186" spans="1:2" ht="12.75">
      <c r="A186" s="201"/>
      <c r="B186" s="201"/>
    </row>
    <row r="187" spans="1:2" ht="12.75">
      <c r="A187" s="201"/>
      <c r="B187" s="201"/>
    </row>
    <row r="188" spans="1:2" ht="12.75">
      <c r="A188" s="201"/>
      <c r="B188" s="201"/>
    </row>
    <row r="189" spans="1:2" ht="12.75">
      <c r="A189" s="201"/>
      <c r="B189" s="201"/>
    </row>
    <row r="190" spans="1:2" ht="12.75">
      <c r="A190" s="201"/>
      <c r="B190" s="201"/>
    </row>
    <row r="191" spans="1:2" ht="12.75">
      <c r="A191" s="201"/>
      <c r="B191" s="201"/>
    </row>
    <row r="192" spans="1:2" ht="12.75">
      <c r="A192" s="201"/>
      <c r="B192" s="201"/>
    </row>
    <row r="193" spans="1:2" ht="12.75">
      <c r="A193" s="201"/>
      <c r="B193" s="201"/>
    </row>
    <row r="194" spans="1:2" ht="12.75">
      <c r="A194" s="201"/>
      <c r="B194" s="201"/>
    </row>
    <row r="195" spans="1:2" ht="12.75">
      <c r="A195" s="201"/>
      <c r="B195" s="201"/>
    </row>
    <row r="196" spans="1:2" ht="12.75">
      <c r="A196" s="201"/>
      <c r="B196" s="201"/>
    </row>
    <row r="197" spans="1:2" ht="12.75">
      <c r="A197" s="201"/>
      <c r="B197" s="201"/>
    </row>
    <row r="198" spans="1:2" ht="12.75">
      <c r="A198" s="201"/>
      <c r="B198" s="201"/>
    </row>
    <row r="199" spans="1:2" ht="12.75">
      <c r="A199" s="201"/>
      <c r="B199" s="201"/>
    </row>
    <row r="200" spans="1:2" ht="12.75">
      <c r="A200" s="201"/>
      <c r="B200" s="201"/>
    </row>
    <row r="201" spans="1:2" ht="12.75">
      <c r="A201" s="201"/>
      <c r="B201" s="201"/>
    </row>
    <row r="202" spans="1:2" ht="12.75">
      <c r="A202" s="201"/>
      <c r="B202" s="201"/>
    </row>
    <row r="203" spans="1:2" ht="12.75">
      <c r="A203" s="201"/>
      <c r="B203" s="201"/>
    </row>
    <row r="204" spans="1:2" ht="12.75">
      <c r="A204" s="201"/>
      <c r="B204" s="201"/>
    </row>
    <row r="205" spans="1:2" ht="12.75">
      <c r="A205" s="201"/>
      <c r="B205" s="201"/>
    </row>
    <row r="206" spans="1:2" ht="12.75">
      <c r="A206" s="201"/>
      <c r="B206" s="201"/>
    </row>
    <row r="207" spans="1:2" ht="12.75">
      <c r="A207" s="201"/>
      <c r="B207" s="201"/>
    </row>
    <row r="208" spans="1:2" ht="12.75">
      <c r="A208" s="201"/>
      <c r="B208" s="201"/>
    </row>
    <row r="209" spans="1:2" ht="12.75">
      <c r="A209" s="201"/>
      <c r="B209" s="201"/>
    </row>
    <row r="210" spans="1:2" ht="12.75">
      <c r="A210" s="201"/>
      <c r="B210" s="201"/>
    </row>
    <row r="211" spans="1:2" ht="12.75">
      <c r="A211" s="201"/>
      <c r="B211" s="201"/>
    </row>
    <row r="212" spans="1:2" ht="12.75">
      <c r="A212" s="201"/>
      <c r="B212" s="201"/>
    </row>
    <row r="213" spans="1:2" ht="12.75">
      <c r="A213" s="201"/>
      <c r="B213" s="201"/>
    </row>
    <row r="214" spans="1:2" ht="12.75">
      <c r="A214" s="201"/>
      <c r="B214" s="201"/>
    </row>
    <row r="215" spans="1:2" ht="12.75">
      <c r="A215" s="201"/>
      <c r="B215" s="201"/>
    </row>
    <row r="216" spans="1:2" ht="12.75">
      <c r="A216" s="201"/>
      <c r="B216" s="201"/>
    </row>
    <row r="217" spans="1:2" ht="12.75">
      <c r="A217" s="201"/>
      <c r="B217" s="201"/>
    </row>
    <row r="218" spans="1:2" ht="12.75">
      <c r="A218" s="201"/>
      <c r="B218" s="201"/>
    </row>
    <row r="219" spans="1:2" ht="12.75">
      <c r="A219" s="201"/>
      <c r="B219" s="201"/>
    </row>
    <row r="220" spans="1:2" ht="12.75">
      <c r="A220" s="201"/>
      <c r="B220" s="201"/>
    </row>
    <row r="221" spans="1:2" ht="12.75">
      <c r="A221" s="201"/>
      <c r="B221" s="201"/>
    </row>
    <row r="222" spans="1:2" ht="12.75">
      <c r="A222" s="201"/>
      <c r="B222" s="201"/>
    </row>
    <row r="223" spans="1:2" ht="12.75">
      <c r="A223" s="201"/>
      <c r="B223" s="201"/>
    </row>
    <row r="224" spans="1:2" ht="12.75">
      <c r="A224" s="201"/>
      <c r="B224" s="201"/>
    </row>
    <row r="225" spans="1:2" ht="12.75">
      <c r="A225" s="201"/>
      <c r="B225" s="201"/>
    </row>
    <row r="226" spans="1:2" ht="12.75">
      <c r="A226" s="201"/>
      <c r="B226" s="201"/>
    </row>
    <row r="227" spans="1:2" ht="12.75">
      <c r="A227" s="201"/>
      <c r="B227" s="201"/>
    </row>
    <row r="228" spans="1:2" ht="12.75">
      <c r="A228" s="201"/>
      <c r="B228" s="201"/>
    </row>
    <row r="229" spans="1:2" ht="12.75">
      <c r="A229" s="201"/>
      <c r="B229" s="201"/>
    </row>
    <row r="230" spans="1:2" ht="12.75">
      <c r="A230" s="201"/>
      <c r="B230" s="201"/>
    </row>
    <row r="231" spans="1:2" ht="12.75">
      <c r="A231" s="201"/>
      <c r="B231" s="201"/>
    </row>
    <row r="232" spans="1:2" ht="12.75">
      <c r="A232" s="201"/>
      <c r="B232" s="201"/>
    </row>
    <row r="233" spans="1:2" ht="12.75">
      <c r="A233" s="201"/>
      <c r="B233" s="201"/>
    </row>
    <row r="234" spans="1:2" ht="12.75">
      <c r="A234" s="201"/>
      <c r="B234" s="201"/>
    </row>
    <row r="235" spans="1:2" ht="12.75">
      <c r="A235" s="201"/>
      <c r="B235" s="201"/>
    </row>
    <row r="236" spans="1:2" ht="12.75">
      <c r="A236" s="201"/>
      <c r="B236" s="201"/>
    </row>
    <row r="237" spans="1:2" ht="12.75">
      <c r="A237" s="201"/>
      <c r="B237" s="201"/>
    </row>
    <row r="238" spans="1:2" ht="12.75">
      <c r="A238" s="201"/>
      <c r="B238" s="201"/>
    </row>
    <row r="239" spans="1:2" ht="12.75">
      <c r="A239" s="201"/>
      <c r="B239" s="201"/>
    </row>
    <row r="240" spans="1:2" ht="12.75">
      <c r="A240" s="201"/>
      <c r="B240" s="201"/>
    </row>
    <row r="241" spans="1:2" ht="12.75">
      <c r="A241" s="201"/>
      <c r="B241" s="201"/>
    </row>
    <row r="242" spans="1:2" ht="12.75">
      <c r="A242" s="201"/>
      <c r="B242" s="201"/>
    </row>
    <row r="243" spans="1:2" ht="12.75">
      <c r="A243" s="201"/>
      <c r="B243" s="201"/>
    </row>
    <row r="244" spans="1:2" ht="12.75">
      <c r="A244" s="201"/>
      <c r="B244" s="201"/>
    </row>
    <row r="245" spans="1:2" ht="12.75">
      <c r="A245" s="201"/>
      <c r="B245" s="201"/>
    </row>
    <row r="246" spans="1:2" ht="12.75">
      <c r="A246" s="201"/>
      <c r="B246" s="201"/>
    </row>
    <row r="247" spans="1:2" ht="12.75">
      <c r="A247" s="201"/>
      <c r="B247" s="201"/>
    </row>
    <row r="248" spans="1:2" ht="12.75">
      <c r="A248" s="201"/>
      <c r="B248" s="201"/>
    </row>
    <row r="249" spans="1:2" ht="12.75">
      <c r="A249" s="201"/>
      <c r="B249" s="201"/>
    </row>
    <row r="250" spans="1:2" ht="12.75">
      <c r="A250" s="201"/>
      <c r="B250" s="201"/>
    </row>
    <row r="251" spans="1:2" ht="12.75">
      <c r="A251" s="201"/>
      <c r="B251" s="201"/>
    </row>
    <row r="252" spans="1:2" ht="12.75">
      <c r="A252" s="201"/>
      <c r="B252" s="201"/>
    </row>
    <row r="253" spans="1:2" ht="12.75">
      <c r="A253" s="201"/>
      <c r="B253" s="201"/>
    </row>
    <row r="254" spans="1:2" ht="12.75">
      <c r="A254" s="201"/>
      <c r="B254" s="201"/>
    </row>
    <row r="255" spans="1:2" ht="12.75">
      <c r="A255" s="201"/>
      <c r="B255" s="201"/>
    </row>
    <row r="256" spans="1:2" ht="12.75">
      <c r="A256" s="201"/>
      <c r="B256" s="201"/>
    </row>
    <row r="257" spans="1:2" ht="12.75">
      <c r="A257" s="201"/>
      <c r="B257" s="201"/>
    </row>
    <row r="258" spans="1:2" ht="12.75">
      <c r="A258" s="201"/>
      <c r="B258" s="201"/>
    </row>
    <row r="259" spans="1:2" ht="12.75">
      <c r="A259" s="201"/>
      <c r="B259" s="201"/>
    </row>
    <row r="260" spans="1:2" ht="12.75">
      <c r="A260" s="201"/>
      <c r="B260" s="201"/>
    </row>
    <row r="261" spans="1:2" ht="12.75">
      <c r="A261" s="201"/>
      <c r="B261" s="201"/>
    </row>
    <row r="262" spans="1:2" ht="12.75">
      <c r="A262" s="201"/>
      <c r="B262" s="201"/>
    </row>
    <row r="263" spans="1:2" ht="12.75">
      <c r="A263" s="201"/>
      <c r="B263" s="201"/>
    </row>
    <row r="264" spans="1:2" ht="12.75">
      <c r="A264" s="201"/>
      <c r="B264" s="201"/>
    </row>
    <row r="265" spans="1:2" ht="12.75">
      <c r="A265" s="201"/>
      <c r="B265" s="201"/>
    </row>
    <row r="266" spans="1:2" ht="12.75">
      <c r="A266" s="201"/>
      <c r="B266" s="201"/>
    </row>
    <row r="267" spans="1:2" ht="12.75">
      <c r="A267" s="201"/>
      <c r="B267" s="201"/>
    </row>
  </sheetData>
  <sheetProtection/>
  <mergeCells count="45">
    <mergeCell ref="B59:C59"/>
    <mergeCell ref="B60:C60"/>
    <mergeCell ref="B61:C61"/>
    <mergeCell ref="A56:A60"/>
    <mergeCell ref="B57:C57"/>
    <mergeCell ref="B56:C56"/>
    <mergeCell ref="B58:C58"/>
    <mergeCell ref="A51:A55"/>
    <mergeCell ref="B51:C51"/>
    <mergeCell ref="B52:C52"/>
    <mergeCell ref="B53:C53"/>
    <mergeCell ref="B54:C54"/>
    <mergeCell ref="B55:C55"/>
    <mergeCell ref="A48:J48"/>
    <mergeCell ref="A49:A50"/>
    <mergeCell ref="D49:D50"/>
    <mergeCell ref="E49:E50"/>
    <mergeCell ref="F49:H49"/>
    <mergeCell ref="I49:I50"/>
    <mergeCell ref="J49:J50"/>
    <mergeCell ref="B49:C50"/>
    <mergeCell ref="A7:H7"/>
    <mergeCell ref="F1:J1"/>
    <mergeCell ref="A2:J2"/>
    <mergeCell ref="A3:J3"/>
    <mergeCell ref="A6:J6"/>
    <mergeCell ref="A5:J5"/>
    <mergeCell ref="F42:I42"/>
    <mergeCell ref="E42:E44"/>
    <mergeCell ref="A42:A44"/>
    <mergeCell ref="B42:B44"/>
    <mergeCell ref="F43:G43"/>
    <mergeCell ref="H43:H44"/>
    <mergeCell ref="I43:I44"/>
    <mergeCell ref="C42:C44"/>
    <mergeCell ref="D42:D44"/>
    <mergeCell ref="A8:A10"/>
    <mergeCell ref="B8:B10"/>
    <mergeCell ref="F8:I8"/>
    <mergeCell ref="H9:H10"/>
    <mergeCell ref="D8:D10"/>
    <mergeCell ref="C8:C10"/>
    <mergeCell ref="I9:I10"/>
    <mergeCell ref="F9:G9"/>
    <mergeCell ref="E8:E10"/>
  </mergeCells>
  <printOptions horizontalCentered="1"/>
  <pageMargins left="0.15748031496062992" right="0.15748031496062992" top="0.03937007874015748" bottom="0.15748031496062992" header="0.15748031496062992" footer="0.15748031496062992"/>
  <pageSetup horizontalDpi="600" verticalDpi="600" orientation="portrait" paperSize="9" scale="61" r:id="rId1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A31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22" sqref="W22"/>
    </sheetView>
  </sheetViews>
  <sheetFormatPr defaultColWidth="9.00390625" defaultRowHeight="12.75"/>
  <cols>
    <col min="1" max="1" width="27.875" style="0" customWidth="1"/>
    <col min="2" max="2" width="9.375" style="0" customWidth="1"/>
    <col min="3" max="3" width="9.75390625" style="0" bestFit="1" customWidth="1"/>
    <col min="4" max="4" width="10.375" style="0" customWidth="1"/>
    <col min="5" max="7" width="9.75390625" style="0" bestFit="1" customWidth="1"/>
    <col min="10" max="10" width="10.625" style="0" customWidth="1"/>
    <col min="16" max="16" width="10.25390625" style="0" customWidth="1"/>
    <col min="20" max="27" width="11.125" style="0" customWidth="1"/>
  </cols>
  <sheetData>
    <row r="1" spans="1:7" ht="29.25" customHeight="1">
      <c r="A1" s="61"/>
      <c r="B1" s="61"/>
      <c r="C1" s="61"/>
      <c r="D1" s="61"/>
      <c r="E1" s="407"/>
      <c r="F1" s="407"/>
      <c r="G1" s="407"/>
    </row>
    <row r="2" spans="1:27" ht="42.75" customHeight="1">
      <c r="A2" s="404" t="s">
        <v>484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</row>
    <row r="3" spans="1:7" ht="18.75">
      <c r="A3" s="61"/>
      <c r="B3" s="61"/>
      <c r="C3" s="61"/>
      <c r="D3" s="61"/>
      <c r="E3" s="61"/>
      <c r="F3" s="61"/>
      <c r="G3" s="61"/>
    </row>
    <row r="4" spans="1:27" ht="36" customHeight="1">
      <c r="A4" s="406" t="s">
        <v>438</v>
      </c>
      <c r="B4" s="393" t="s">
        <v>441</v>
      </c>
      <c r="C4" s="394"/>
      <c r="D4" s="394"/>
      <c r="E4" s="394"/>
      <c r="F4" s="394"/>
      <c r="G4" s="395"/>
      <c r="H4" s="393" t="s">
        <v>439</v>
      </c>
      <c r="I4" s="394"/>
      <c r="J4" s="394"/>
      <c r="K4" s="394"/>
      <c r="L4" s="394"/>
      <c r="M4" s="395"/>
      <c r="N4" s="393" t="s">
        <v>440</v>
      </c>
      <c r="O4" s="394"/>
      <c r="P4" s="394"/>
      <c r="Q4" s="394"/>
      <c r="R4" s="394"/>
      <c r="S4" s="395"/>
      <c r="T4" s="393" t="s">
        <v>463</v>
      </c>
      <c r="U4" s="395"/>
      <c r="V4" s="399" t="s">
        <v>464</v>
      </c>
      <c r="W4" s="400"/>
      <c r="X4" s="400"/>
      <c r="Y4" s="400"/>
      <c r="Z4" s="400"/>
      <c r="AA4" s="401"/>
    </row>
    <row r="5" spans="1:27" ht="38.25" customHeight="1">
      <c r="A5" s="406"/>
      <c r="B5" s="396"/>
      <c r="C5" s="397"/>
      <c r="D5" s="397"/>
      <c r="E5" s="397"/>
      <c r="F5" s="397"/>
      <c r="G5" s="398"/>
      <c r="H5" s="396"/>
      <c r="I5" s="397"/>
      <c r="J5" s="397"/>
      <c r="K5" s="397"/>
      <c r="L5" s="397"/>
      <c r="M5" s="398"/>
      <c r="N5" s="396"/>
      <c r="O5" s="397"/>
      <c r="P5" s="397"/>
      <c r="Q5" s="397"/>
      <c r="R5" s="397"/>
      <c r="S5" s="398"/>
      <c r="T5" s="396"/>
      <c r="U5" s="398"/>
      <c r="V5" s="399" t="s">
        <v>444</v>
      </c>
      <c r="W5" s="401"/>
      <c r="X5" s="399" t="s">
        <v>445</v>
      </c>
      <c r="Y5" s="401"/>
      <c r="Z5" s="399" t="s">
        <v>446</v>
      </c>
      <c r="AA5" s="401"/>
    </row>
    <row r="6" spans="1:27" ht="23.25" customHeight="1">
      <c r="A6" s="406"/>
      <c r="B6" s="406" t="s">
        <v>425</v>
      </c>
      <c r="C6" s="406" t="s">
        <v>476</v>
      </c>
      <c r="D6" s="406" t="s">
        <v>483</v>
      </c>
      <c r="E6" s="406" t="s">
        <v>324</v>
      </c>
      <c r="F6" s="406"/>
      <c r="G6" s="406"/>
      <c r="H6" s="406" t="s">
        <v>425</v>
      </c>
      <c r="I6" s="406" t="s">
        <v>476</v>
      </c>
      <c r="J6" s="406" t="s">
        <v>483</v>
      </c>
      <c r="K6" s="406" t="s">
        <v>324</v>
      </c>
      <c r="L6" s="406"/>
      <c r="M6" s="406"/>
      <c r="N6" s="406" t="s">
        <v>425</v>
      </c>
      <c r="O6" s="406" t="s">
        <v>476</v>
      </c>
      <c r="P6" s="406" t="s">
        <v>483</v>
      </c>
      <c r="Q6" s="406" t="s">
        <v>324</v>
      </c>
      <c r="R6" s="406"/>
      <c r="S6" s="406"/>
      <c r="T6" s="402" t="s">
        <v>476</v>
      </c>
      <c r="U6" s="402" t="s">
        <v>483</v>
      </c>
      <c r="V6" s="402" t="s">
        <v>476</v>
      </c>
      <c r="W6" s="402" t="s">
        <v>483</v>
      </c>
      <c r="X6" s="402" t="s">
        <v>476</v>
      </c>
      <c r="Y6" s="402" t="s">
        <v>483</v>
      </c>
      <c r="Z6" s="402" t="s">
        <v>476</v>
      </c>
      <c r="AA6" s="402" t="s">
        <v>483</v>
      </c>
    </row>
    <row r="7" spans="1:27" ht="27.75" customHeight="1">
      <c r="A7" s="406"/>
      <c r="B7" s="406"/>
      <c r="C7" s="406"/>
      <c r="D7" s="406"/>
      <c r="E7" s="62" t="s">
        <v>419</v>
      </c>
      <c r="F7" s="62" t="s">
        <v>426</v>
      </c>
      <c r="G7" s="62" t="s">
        <v>478</v>
      </c>
      <c r="H7" s="406"/>
      <c r="I7" s="406"/>
      <c r="J7" s="406"/>
      <c r="K7" s="62" t="s">
        <v>419</v>
      </c>
      <c r="L7" s="62" t="s">
        <v>426</v>
      </c>
      <c r="M7" s="62" t="s">
        <v>478</v>
      </c>
      <c r="N7" s="406"/>
      <c r="O7" s="406"/>
      <c r="P7" s="406"/>
      <c r="Q7" s="62" t="s">
        <v>419</v>
      </c>
      <c r="R7" s="62" t="s">
        <v>426</v>
      </c>
      <c r="S7" s="62" t="s">
        <v>478</v>
      </c>
      <c r="T7" s="403"/>
      <c r="U7" s="403"/>
      <c r="V7" s="403"/>
      <c r="W7" s="403"/>
      <c r="X7" s="403"/>
      <c r="Y7" s="403"/>
      <c r="Z7" s="403"/>
      <c r="AA7" s="403"/>
    </row>
    <row r="8" spans="1:27" ht="18.75">
      <c r="A8" s="275" t="s">
        <v>516</v>
      </c>
      <c r="B8" s="62">
        <v>114.3</v>
      </c>
      <c r="C8" s="59">
        <v>298.1</v>
      </c>
      <c r="D8" s="59">
        <v>329</v>
      </c>
      <c r="E8" s="59">
        <v>350.6</v>
      </c>
      <c r="F8" s="59">
        <v>369.9</v>
      </c>
      <c r="G8" s="59">
        <v>386.5</v>
      </c>
      <c r="H8" s="62">
        <v>437.3</v>
      </c>
      <c r="I8" s="59">
        <v>551.4</v>
      </c>
      <c r="J8" s="59">
        <v>565.7</v>
      </c>
      <c r="K8" s="59">
        <v>584.9</v>
      </c>
      <c r="L8" s="59">
        <v>610</v>
      </c>
      <c r="M8" s="59">
        <v>642.3</v>
      </c>
      <c r="N8" s="62">
        <v>1799</v>
      </c>
      <c r="O8" s="59">
        <v>1818</v>
      </c>
      <c r="P8" s="59">
        <v>1831</v>
      </c>
      <c r="Q8" s="59">
        <v>1840</v>
      </c>
      <c r="R8" s="59">
        <v>1865</v>
      </c>
      <c r="S8" s="59">
        <v>1872</v>
      </c>
      <c r="T8" s="277">
        <v>106</v>
      </c>
      <c r="U8" s="277">
        <v>106</v>
      </c>
      <c r="V8" s="277">
        <v>148</v>
      </c>
      <c r="W8" s="277">
        <v>150</v>
      </c>
      <c r="X8" s="277">
        <v>4</v>
      </c>
      <c r="Y8" s="277">
        <v>4</v>
      </c>
      <c r="Z8" s="277">
        <v>38</v>
      </c>
      <c r="AA8" s="277">
        <v>39</v>
      </c>
    </row>
    <row r="9" spans="1:27" ht="18.75">
      <c r="A9" s="275" t="s">
        <v>517</v>
      </c>
      <c r="B9" s="62">
        <v>107.8</v>
      </c>
      <c r="C9" s="59">
        <v>60</v>
      </c>
      <c r="D9" s="59">
        <v>66.2</v>
      </c>
      <c r="E9" s="59">
        <v>70.5</v>
      </c>
      <c r="F9" s="59">
        <v>74.5</v>
      </c>
      <c r="G9" s="59">
        <v>77.8</v>
      </c>
      <c r="H9" s="62">
        <v>22.4</v>
      </c>
      <c r="I9" s="59">
        <v>28.2</v>
      </c>
      <c r="J9" s="59">
        <v>28.9</v>
      </c>
      <c r="K9" s="59">
        <v>30</v>
      </c>
      <c r="L9" s="59">
        <v>31.3</v>
      </c>
      <c r="M9" s="59">
        <v>33</v>
      </c>
      <c r="N9" s="62">
        <v>183</v>
      </c>
      <c r="O9" s="59">
        <v>200</v>
      </c>
      <c r="P9" s="59">
        <v>203</v>
      </c>
      <c r="Q9" s="59">
        <v>205</v>
      </c>
      <c r="R9" s="59">
        <v>210</v>
      </c>
      <c r="S9" s="59">
        <v>212</v>
      </c>
      <c r="T9" s="277">
        <v>27</v>
      </c>
      <c r="U9" s="277">
        <v>25</v>
      </c>
      <c r="V9" s="277">
        <v>8</v>
      </c>
      <c r="W9" s="277">
        <v>8</v>
      </c>
      <c r="X9" s="277"/>
      <c r="Y9" s="277"/>
      <c r="Z9" s="277">
        <v>4</v>
      </c>
      <c r="AA9" s="277">
        <v>4</v>
      </c>
    </row>
    <row r="10" spans="1:27" ht="18.75">
      <c r="A10" s="275" t="s">
        <v>518</v>
      </c>
      <c r="B10" s="62">
        <v>6.1</v>
      </c>
      <c r="C10" s="59">
        <v>65.9</v>
      </c>
      <c r="D10" s="59">
        <v>72.8</v>
      </c>
      <c r="E10" s="59">
        <v>77.5</v>
      </c>
      <c r="F10" s="59">
        <v>81.9</v>
      </c>
      <c r="G10" s="59">
        <v>85.5</v>
      </c>
      <c r="H10" s="62">
        <v>17.1</v>
      </c>
      <c r="I10" s="59">
        <v>21.5</v>
      </c>
      <c r="J10" s="59">
        <v>22.1</v>
      </c>
      <c r="K10" s="59">
        <v>22.8</v>
      </c>
      <c r="L10" s="59">
        <v>23.8</v>
      </c>
      <c r="M10" s="59">
        <v>25.1</v>
      </c>
      <c r="N10" s="62">
        <v>118</v>
      </c>
      <c r="O10" s="59">
        <v>115</v>
      </c>
      <c r="P10" s="59">
        <v>118</v>
      </c>
      <c r="Q10" s="59">
        <v>121</v>
      </c>
      <c r="R10" s="59">
        <v>128</v>
      </c>
      <c r="S10" s="59">
        <v>130</v>
      </c>
      <c r="T10" s="277">
        <v>774</v>
      </c>
      <c r="U10" s="277">
        <v>765</v>
      </c>
      <c r="V10" s="277">
        <v>31</v>
      </c>
      <c r="W10" s="277">
        <v>31</v>
      </c>
      <c r="X10" s="277"/>
      <c r="Y10" s="277"/>
      <c r="Z10" s="277">
        <v>10</v>
      </c>
      <c r="AA10" s="277">
        <v>10</v>
      </c>
    </row>
    <row r="11" spans="1:27" ht="18.75">
      <c r="A11" s="275" t="s">
        <v>519</v>
      </c>
      <c r="B11" s="62">
        <v>9.6</v>
      </c>
      <c r="C11" s="59">
        <v>8.2</v>
      </c>
      <c r="D11" s="59">
        <v>9</v>
      </c>
      <c r="E11" s="59">
        <v>9.6</v>
      </c>
      <c r="F11" s="59">
        <v>10.1</v>
      </c>
      <c r="G11" s="59">
        <v>10.6</v>
      </c>
      <c r="H11" s="62">
        <v>18.6</v>
      </c>
      <c r="I11" s="59">
        <v>23.5</v>
      </c>
      <c r="J11" s="59">
        <v>24.2</v>
      </c>
      <c r="K11" s="59">
        <v>25</v>
      </c>
      <c r="L11" s="59">
        <v>26.1</v>
      </c>
      <c r="M11" s="59">
        <v>27.5</v>
      </c>
      <c r="N11" s="62">
        <v>136</v>
      </c>
      <c r="O11" s="59">
        <v>138</v>
      </c>
      <c r="P11" s="59">
        <v>140</v>
      </c>
      <c r="Q11" s="59">
        <v>145</v>
      </c>
      <c r="R11" s="59">
        <v>150</v>
      </c>
      <c r="S11" s="59">
        <v>154</v>
      </c>
      <c r="T11" s="277">
        <v>19</v>
      </c>
      <c r="U11" s="277">
        <v>17</v>
      </c>
      <c r="V11" s="277">
        <v>23</v>
      </c>
      <c r="W11" s="277">
        <v>23</v>
      </c>
      <c r="X11" s="277">
        <v>1</v>
      </c>
      <c r="Y11" s="277">
        <v>1</v>
      </c>
      <c r="Z11" s="277">
        <v>5</v>
      </c>
      <c r="AA11" s="277">
        <v>6</v>
      </c>
    </row>
    <row r="12" spans="1:27" ht="18.75">
      <c r="A12" s="275" t="s">
        <v>520</v>
      </c>
      <c r="B12" s="276">
        <v>143.8</v>
      </c>
      <c r="C12" s="59">
        <v>88.4</v>
      </c>
      <c r="D12" s="59">
        <v>97.6</v>
      </c>
      <c r="E12" s="59">
        <v>104</v>
      </c>
      <c r="F12" s="59">
        <v>109.7</v>
      </c>
      <c r="G12" s="59">
        <v>114.6</v>
      </c>
      <c r="H12" s="276">
        <v>32.3</v>
      </c>
      <c r="I12" s="59">
        <v>40.7</v>
      </c>
      <c r="J12" s="59">
        <v>41.8</v>
      </c>
      <c r="K12" s="59">
        <v>43.2</v>
      </c>
      <c r="L12" s="59">
        <v>45</v>
      </c>
      <c r="M12" s="59">
        <v>47.4</v>
      </c>
      <c r="N12" s="276">
        <v>215</v>
      </c>
      <c r="O12" s="59">
        <v>225</v>
      </c>
      <c r="P12" s="59">
        <v>230</v>
      </c>
      <c r="Q12" s="59">
        <v>234</v>
      </c>
      <c r="R12" s="59">
        <v>238</v>
      </c>
      <c r="S12" s="59">
        <v>242</v>
      </c>
      <c r="T12" s="277">
        <v>445</v>
      </c>
      <c r="U12" s="277">
        <v>440</v>
      </c>
      <c r="V12" s="277">
        <v>42</v>
      </c>
      <c r="W12" s="277">
        <v>42</v>
      </c>
      <c r="X12" s="277">
        <v>3</v>
      </c>
      <c r="Y12" s="277">
        <v>3</v>
      </c>
      <c r="Z12" s="277">
        <v>7</v>
      </c>
      <c r="AA12" s="277">
        <v>8</v>
      </c>
    </row>
    <row r="13" spans="1:27" ht="18.75">
      <c r="A13" s="275" t="s">
        <v>521</v>
      </c>
      <c r="B13" s="276">
        <v>1.1</v>
      </c>
      <c r="C13" s="59">
        <v>1.1</v>
      </c>
      <c r="D13" s="59">
        <v>1.2</v>
      </c>
      <c r="E13" s="59">
        <v>1.3</v>
      </c>
      <c r="F13" s="59">
        <v>1.3</v>
      </c>
      <c r="G13" s="59">
        <v>1.4</v>
      </c>
      <c r="H13" s="276">
        <v>21.5</v>
      </c>
      <c r="I13" s="59">
        <v>27.2</v>
      </c>
      <c r="J13" s="59">
        <v>27.9</v>
      </c>
      <c r="K13" s="59">
        <v>28.8</v>
      </c>
      <c r="L13" s="59">
        <v>30</v>
      </c>
      <c r="M13" s="59">
        <v>31.6</v>
      </c>
      <c r="N13" s="276">
        <v>146</v>
      </c>
      <c r="O13" s="59">
        <v>149</v>
      </c>
      <c r="P13" s="59">
        <v>150</v>
      </c>
      <c r="Q13" s="59">
        <v>153</v>
      </c>
      <c r="R13" s="59">
        <v>154</v>
      </c>
      <c r="S13" s="59">
        <v>159</v>
      </c>
      <c r="T13" s="277">
        <v>410</v>
      </c>
      <c r="U13" s="277">
        <v>405</v>
      </c>
      <c r="V13" s="277">
        <v>37</v>
      </c>
      <c r="W13" s="277">
        <v>37</v>
      </c>
      <c r="X13" s="277"/>
      <c r="Y13" s="277"/>
      <c r="Z13" s="277">
        <v>7</v>
      </c>
      <c r="AA13" s="277">
        <v>7</v>
      </c>
    </row>
    <row r="14" spans="1:27" ht="18.75">
      <c r="A14" s="275" t="s">
        <v>522</v>
      </c>
      <c r="B14" s="276">
        <v>4.4</v>
      </c>
      <c r="C14" s="59">
        <v>4.8</v>
      </c>
      <c r="D14" s="59">
        <v>5.3</v>
      </c>
      <c r="E14" s="59">
        <v>5.6</v>
      </c>
      <c r="F14" s="59">
        <v>5.9</v>
      </c>
      <c r="G14" s="59">
        <v>6.2</v>
      </c>
      <c r="H14" s="276">
        <v>19.7</v>
      </c>
      <c r="I14" s="59">
        <v>24.8</v>
      </c>
      <c r="J14" s="59">
        <v>25.4</v>
      </c>
      <c r="K14" s="59">
        <v>26.3</v>
      </c>
      <c r="L14" s="59">
        <v>27.4</v>
      </c>
      <c r="M14" s="59">
        <v>28.9</v>
      </c>
      <c r="N14" s="276">
        <v>131</v>
      </c>
      <c r="O14" s="59">
        <v>132</v>
      </c>
      <c r="P14" s="59">
        <v>134</v>
      </c>
      <c r="Q14" s="59">
        <v>138</v>
      </c>
      <c r="R14" s="59">
        <v>140</v>
      </c>
      <c r="S14" s="59">
        <v>143</v>
      </c>
      <c r="T14" s="277">
        <v>87</v>
      </c>
      <c r="U14" s="277">
        <v>89</v>
      </c>
      <c r="V14" s="277">
        <v>14</v>
      </c>
      <c r="W14" s="277">
        <v>14</v>
      </c>
      <c r="X14" s="277"/>
      <c r="Y14" s="277"/>
      <c r="Z14" s="277">
        <v>4</v>
      </c>
      <c r="AA14" s="277">
        <v>4</v>
      </c>
    </row>
    <row r="15" spans="1:27" ht="18.75">
      <c r="A15" s="275" t="s">
        <v>523</v>
      </c>
      <c r="B15" s="276">
        <v>7.5</v>
      </c>
      <c r="C15" s="59">
        <v>36.5</v>
      </c>
      <c r="D15" s="59">
        <v>40.3</v>
      </c>
      <c r="E15" s="59">
        <v>43</v>
      </c>
      <c r="F15" s="59">
        <v>45.3</v>
      </c>
      <c r="G15" s="59">
        <v>47.4</v>
      </c>
      <c r="H15" s="276">
        <v>30.9</v>
      </c>
      <c r="I15" s="59">
        <v>39.1</v>
      </c>
      <c r="J15" s="59">
        <v>40.2</v>
      </c>
      <c r="K15" s="59">
        <v>41.6</v>
      </c>
      <c r="L15" s="59">
        <v>43.4</v>
      </c>
      <c r="M15" s="59">
        <v>45.7</v>
      </c>
      <c r="N15" s="276">
        <v>180</v>
      </c>
      <c r="O15" s="59">
        <v>188</v>
      </c>
      <c r="P15" s="59">
        <v>190</v>
      </c>
      <c r="Q15" s="59">
        <v>198</v>
      </c>
      <c r="R15" s="59">
        <v>199</v>
      </c>
      <c r="S15" s="59">
        <v>215</v>
      </c>
      <c r="T15" s="277">
        <v>435</v>
      </c>
      <c r="U15" s="277">
        <v>429</v>
      </c>
      <c r="V15" s="277">
        <v>26</v>
      </c>
      <c r="W15" s="277">
        <v>26</v>
      </c>
      <c r="X15" s="277"/>
      <c r="Y15" s="277"/>
      <c r="Z15" s="277">
        <v>14</v>
      </c>
      <c r="AA15" s="277">
        <v>14</v>
      </c>
    </row>
    <row r="16" spans="1:27" ht="18.75">
      <c r="A16" s="275" t="s">
        <v>524</v>
      </c>
      <c r="B16" s="276">
        <v>71.6</v>
      </c>
      <c r="C16" s="59">
        <v>60.8</v>
      </c>
      <c r="D16" s="59">
        <v>67.2</v>
      </c>
      <c r="E16" s="59">
        <v>71.6</v>
      </c>
      <c r="F16" s="59">
        <v>75.5</v>
      </c>
      <c r="G16" s="59">
        <v>78.9</v>
      </c>
      <c r="H16" s="276">
        <v>23.4</v>
      </c>
      <c r="I16" s="59">
        <v>29.6</v>
      </c>
      <c r="J16" s="59">
        <v>30.4</v>
      </c>
      <c r="K16" s="59">
        <v>31.4</v>
      </c>
      <c r="L16" s="59">
        <v>32.7</v>
      </c>
      <c r="M16" s="59">
        <v>34.4</v>
      </c>
      <c r="N16" s="276">
        <v>143</v>
      </c>
      <c r="O16" s="59">
        <v>160</v>
      </c>
      <c r="P16" s="59">
        <v>162</v>
      </c>
      <c r="Q16" s="59">
        <v>169</v>
      </c>
      <c r="R16" s="59">
        <v>169</v>
      </c>
      <c r="S16" s="59">
        <v>171</v>
      </c>
      <c r="T16" s="277">
        <v>299</v>
      </c>
      <c r="U16" s="277">
        <v>250</v>
      </c>
      <c r="V16" s="277">
        <v>25</v>
      </c>
      <c r="W16" s="277">
        <v>25</v>
      </c>
      <c r="X16" s="277"/>
      <c r="Y16" s="277"/>
      <c r="Z16" s="277">
        <v>5</v>
      </c>
      <c r="AA16" s="277">
        <v>5</v>
      </c>
    </row>
    <row r="17" spans="1:27" ht="18.75">
      <c r="A17" s="275" t="s">
        <v>525</v>
      </c>
      <c r="B17" s="276">
        <v>39.8</v>
      </c>
      <c r="C17" s="59">
        <v>41.3</v>
      </c>
      <c r="D17" s="59">
        <v>45.6</v>
      </c>
      <c r="E17" s="59">
        <v>48.6</v>
      </c>
      <c r="F17" s="59">
        <v>51.3</v>
      </c>
      <c r="G17" s="59">
        <v>53.6</v>
      </c>
      <c r="H17" s="276">
        <v>24.6</v>
      </c>
      <c r="I17" s="59">
        <v>31</v>
      </c>
      <c r="J17" s="59">
        <v>31.8</v>
      </c>
      <c r="K17" s="59">
        <v>32.9</v>
      </c>
      <c r="L17" s="59">
        <v>34.3</v>
      </c>
      <c r="M17" s="59">
        <v>36.1</v>
      </c>
      <c r="N17" s="276">
        <v>157</v>
      </c>
      <c r="O17" s="59">
        <v>159</v>
      </c>
      <c r="P17" s="59">
        <v>161</v>
      </c>
      <c r="Q17" s="59">
        <v>163</v>
      </c>
      <c r="R17" s="59">
        <v>163</v>
      </c>
      <c r="S17" s="59">
        <v>165</v>
      </c>
      <c r="T17" s="277">
        <v>258</v>
      </c>
      <c r="U17" s="277">
        <v>250</v>
      </c>
      <c r="V17" s="277">
        <v>24</v>
      </c>
      <c r="W17" s="277">
        <v>24</v>
      </c>
      <c r="X17" s="277"/>
      <c r="Y17" s="277"/>
      <c r="Z17" s="277">
        <v>3</v>
      </c>
      <c r="AA17" s="277">
        <v>3</v>
      </c>
    </row>
    <row r="18" spans="1:27" ht="18.75">
      <c r="A18" s="275" t="s">
        <v>526</v>
      </c>
      <c r="B18" s="62">
        <v>72.2</v>
      </c>
      <c r="C18" s="59">
        <v>71.1</v>
      </c>
      <c r="D18" s="59">
        <v>78.4</v>
      </c>
      <c r="E18" s="59">
        <v>83.6</v>
      </c>
      <c r="F18" s="59">
        <v>88.2</v>
      </c>
      <c r="G18" s="59">
        <v>92.1</v>
      </c>
      <c r="H18" s="62">
        <v>18.5</v>
      </c>
      <c r="I18" s="59">
        <v>23.4</v>
      </c>
      <c r="J18" s="59">
        <v>24.1</v>
      </c>
      <c r="K18" s="59">
        <v>24.9</v>
      </c>
      <c r="L18" s="59">
        <v>26</v>
      </c>
      <c r="M18" s="59">
        <v>27.5</v>
      </c>
      <c r="N18" s="62">
        <v>150</v>
      </c>
      <c r="O18" s="59">
        <v>160</v>
      </c>
      <c r="P18" s="59">
        <v>163</v>
      </c>
      <c r="Q18" s="59">
        <v>165</v>
      </c>
      <c r="R18" s="59">
        <v>165</v>
      </c>
      <c r="S18" s="59">
        <v>168</v>
      </c>
      <c r="T18" s="277">
        <v>395</v>
      </c>
      <c r="U18" s="277">
        <v>395</v>
      </c>
      <c r="V18" s="277">
        <v>19</v>
      </c>
      <c r="W18" s="277">
        <v>19</v>
      </c>
      <c r="X18" s="277"/>
      <c r="Y18" s="277"/>
      <c r="Z18" s="277">
        <v>5</v>
      </c>
      <c r="AA18" s="277">
        <v>5</v>
      </c>
    </row>
    <row r="19" spans="1:27" ht="18.75">
      <c r="A19" s="275" t="s">
        <v>527</v>
      </c>
      <c r="B19" s="276">
        <v>0.3</v>
      </c>
      <c r="C19" s="59">
        <v>0.4</v>
      </c>
      <c r="D19" s="59">
        <v>0.5</v>
      </c>
      <c r="E19" s="59">
        <v>0.5</v>
      </c>
      <c r="F19" s="59">
        <v>0.5</v>
      </c>
      <c r="G19" s="59">
        <v>0.5</v>
      </c>
      <c r="H19" s="276">
        <v>15</v>
      </c>
      <c r="I19" s="59">
        <v>19.1</v>
      </c>
      <c r="J19" s="59">
        <v>19.6</v>
      </c>
      <c r="K19" s="59">
        <v>20.2</v>
      </c>
      <c r="L19" s="59">
        <v>21.1</v>
      </c>
      <c r="M19" s="59">
        <v>22.2</v>
      </c>
      <c r="N19" s="276">
        <v>128</v>
      </c>
      <c r="O19" s="59">
        <v>116</v>
      </c>
      <c r="P19" s="59">
        <v>118</v>
      </c>
      <c r="Q19" s="59">
        <v>119</v>
      </c>
      <c r="R19" s="59">
        <v>119</v>
      </c>
      <c r="S19" s="59">
        <v>119</v>
      </c>
      <c r="T19" s="277">
        <v>462</v>
      </c>
      <c r="U19" s="277">
        <v>450</v>
      </c>
      <c r="V19" s="277">
        <v>18</v>
      </c>
      <c r="W19" s="277">
        <v>18</v>
      </c>
      <c r="X19" s="277"/>
      <c r="Y19" s="277"/>
      <c r="Z19" s="277">
        <v>5</v>
      </c>
      <c r="AA19" s="277">
        <v>5</v>
      </c>
    </row>
    <row r="20" spans="1:27" ht="19.5">
      <c r="A20" s="233" t="s">
        <v>443</v>
      </c>
      <c r="B20" s="62">
        <f aca="true" t="shared" si="0" ref="B20:S20">SUM(B8:B19)</f>
        <v>578.5</v>
      </c>
      <c r="C20" s="59">
        <f t="shared" si="0"/>
        <v>736.5999999999999</v>
      </c>
      <c r="D20" s="59">
        <f t="shared" si="0"/>
        <v>813.1</v>
      </c>
      <c r="E20" s="59">
        <f t="shared" si="0"/>
        <v>866.4000000000001</v>
      </c>
      <c r="F20" s="59">
        <f t="shared" si="0"/>
        <v>914.0999999999999</v>
      </c>
      <c r="G20" s="59">
        <f t="shared" si="0"/>
        <v>955.1</v>
      </c>
      <c r="H20" s="62">
        <f t="shared" si="0"/>
        <v>681.3000000000001</v>
      </c>
      <c r="I20" s="59">
        <f t="shared" si="0"/>
        <v>859.5000000000001</v>
      </c>
      <c r="J20" s="59">
        <f t="shared" si="0"/>
        <v>882.1</v>
      </c>
      <c r="K20" s="59">
        <f t="shared" si="0"/>
        <v>911.9999999999999</v>
      </c>
      <c r="L20" s="59">
        <f t="shared" si="0"/>
        <v>951.0999999999999</v>
      </c>
      <c r="M20" s="59">
        <f t="shared" si="0"/>
        <v>1001.7</v>
      </c>
      <c r="N20" s="62">
        <f t="shared" si="0"/>
        <v>3486</v>
      </c>
      <c r="O20" s="59">
        <f t="shared" si="0"/>
        <v>3560</v>
      </c>
      <c r="P20" s="59">
        <f t="shared" si="0"/>
        <v>3600</v>
      </c>
      <c r="Q20" s="59">
        <f t="shared" si="0"/>
        <v>3650</v>
      </c>
      <c r="R20" s="59">
        <f t="shared" si="0"/>
        <v>3700</v>
      </c>
      <c r="S20" s="59">
        <f t="shared" si="0"/>
        <v>3750</v>
      </c>
      <c r="T20" s="277">
        <f>SUM(T8:T19)</f>
        <v>3717</v>
      </c>
      <c r="U20" s="277">
        <f>SUM(U8:U19)</f>
        <v>3621</v>
      </c>
      <c r="V20" s="277">
        <f aca="true" t="shared" si="1" ref="V20:AA20">SUM(V8:V19)</f>
        <v>415</v>
      </c>
      <c r="W20" s="277">
        <f t="shared" si="1"/>
        <v>417</v>
      </c>
      <c r="X20" s="277">
        <f t="shared" si="1"/>
        <v>8</v>
      </c>
      <c r="Y20" s="277">
        <f t="shared" si="1"/>
        <v>8</v>
      </c>
      <c r="Z20" s="277">
        <f t="shared" si="1"/>
        <v>107</v>
      </c>
      <c r="AA20" s="277">
        <f t="shared" si="1"/>
        <v>110</v>
      </c>
    </row>
    <row r="21" spans="1:19" ht="18.75">
      <c r="A21" s="230"/>
      <c r="B21" s="231"/>
      <c r="C21" s="232"/>
      <c r="D21" s="232"/>
      <c r="E21" s="232"/>
      <c r="F21" s="232"/>
      <c r="G21" s="232"/>
      <c r="H21" s="231"/>
      <c r="I21" s="232"/>
      <c r="J21" s="232"/>
      <c r="K21" s="232"/>
      <c r="L21" s="232"/>
      <c r="M21" s="232"/>
      <c r="N21" s="231"/>
      <c r="O21" s="232"/>
      <c r="P21" s="232"/>
      <c r="Q21" s="232"/>
      <c r="R21" s="232"/>
      <c r="S21" s="232"/>
    </row>
    <row r="22" spans="1:17" ht="56.25" customHeight="1">
      <c r="A22" s="405" t="s">
        <v>442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</row>
    <row r="23" spans="1:7" ht="18.75">
      <c r="A23" s="61"/>
      <c r="B23" s="61"/>
      <c r="C23" s="61"/>
      <c r="D23" s="61"/>
      <c r="E23" s="61"/>
      <c r="F23" s="61"/>
      <c r="G23" s="61"/>
    </row>
    <row r="24" ht="36" customHeight="1"/>
    <row r="31" spans="24:25" ht="18.75">
      <c r="X31" s="399"/>
      <c r="Y31" s="401"/>
    </row>
  </sheetData>
  <sheetProtection/>
  <mergeCells count="33">
    <mergeCell ref="A4:A7"/>
    <mergeCell ref="B6:B7"/>
    <mergeCell ref="E1:G1"/>
    <mergeCell ref="E6:G6"/>
    <mergeCell ref="D6:D7"/>
    <mergeCell ref="C6:C7"/>
    <mergeCell ref="N6:N7"/>
    <mergeCell ref="O6:O7"/>
    <mergeCell ref="P6:P7"/>
    <mergeCell ref="H6:H7"/>
    <mergeCell ref="I6:I7"/>
    <mergeCell ref="J6:J7"/>
    <mergeCell ref="K6:M6"/>
    <mergeCell ref="X31:Y31"/>
    <mergeCell ref="A2:AA2"/>
    <mergeCell ref="B4:G5"/>
    <mergeCell ref="T4:U5"/>
    <mergeCell ref="V5:W5"/>
    <mergeCell ref="Z6:Z7"/>
    <mergeCell ref="AA6:AA7"/>
    <mergeCell ref="A22:Q22"/>
    <mergeCell ref="N4:S5"/>
    <mergeCell ref="Q6:S6"/>
    <mergeCell ref="H4:M5"/>
    <mergeCell ref="V4:AA4"/>
    <mergeCell ref="V6:V7"/>
    <mergeCell ref="W6:W7"/>
    <mergeCell ref="X6:X7"/>
    <mergeCell ref="Z5:AA5"/>
    <mergeCell ref="U6:U7"/>
    <mergeCell ref="T6:T7"/>
    <mergeCell ref="Y6:Y7"/>
    <mergeCell ref="X5:Y5"/>
  </mergeCells>
  <printOptions horizontalCentered="1"/>
  <pageMargins left="0" right="0" top="0.3937007874015748" bottom="0.1968503937007874" header="0" footer="0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Viktoria</cp:lastModifiedBy>
  <cp:lastPrinted>2014-11-20T02:48:53Z</cp:lastPrinted>
  <dcterms:created xsi:type="dcterms:W3CDTF">2006-03-06T08:26:24Z</dcterms:created>
  <dcterms:modified xsi:type="dcterms:W3CDTF">2015-07-15T09:01:58Z</dcterms:modified>
  <cp:category/>
  <cp:version/>
  <cp:contentType/>
  <cp:contentStatus/>
</cp:coreProperties>
</file>